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commande'!$A$1:$H$68</definedName>
    <definedName name="_xlnm.Print_Area" localSheetId="1">Récapitulatif!$A$1:$Z$67</definedName>
  </definedNames>
  <calcPr calcId="152511"/>
</workbook>
</file>

<file path=xl/calcChain.xml><?xml version="1.0" encoding="utf-8"?>
<calcChain xmlns="http://schemas.openxmlformats.org/spreadsheetml/2006/main">
  <c r="Y19" i="3" l="1"/>
  <c r="Z19" i="3" s="1"/>
  <c r="X19" i="3"/>
  <c r="V19" i="3"/>
  <c r="T19" i="3"/>
  <c r="R19" i="3"/>
  <c r="P19" i="3"/>
  <c r="N19" i="3"/>
  <c r="L19" i="3"/>
  <c r="J19" i="3"/>
  <c r="H19" i="3"/>
  <c r="F19" i="3"/>
  <c r="H18" i="2"/>
  <c r="H36" i="2" l="1"/>
  <c r="Y37" i="3"/>
  <c r="Z37" i="3" s="1"/>
  <c r="X37" i="3"/>
  <c r="V37" i="3"/>
  <c r="T37" i="3"/>
  <c r="R37" i="3"/>
  <c r="P37" i="3"/>
  <c r="N37" i="3"/>
  <c r="L37" i="3"/>
  <c r="J37" i="3"/>
  <c r="H37" i="3"/>
  <c r="F37" i="3"/>
  <c r="Y65" i="3" l="1"/>
  <c r="Z65" i="3" s="1"/>
  <c r="X65" i="3"/>
  <c r="V65" i="3"/>
  <c r="T65" i="3"/>
  <c r="R65" i="3"/>
  <c r="P65" i="3"/>
  <c r="N65" i="3"/>
  <c r="L65" i="3"/>
  <c r="J65" i="3"/>
  <c r="H65" i="3"/>
  <c r="F65" i="3"/>
  <c r="Y64" i="3"/>
  <c r="Z64" i="3" s="1"/>
  <c r="X64" i="3"/>
  <c r="V64" i="3"/>
  <c r="T64" i="3"/>
  <c r="R64" i="3"/>
  <c r="P64" i="3"/>
  <c r="N64" i="3"/>
  <c r="L64" i="3"/>
  <c r="J64" i="3"/>
  <c r="H64" i="3"/>
  <c r="F64" i="3"/>
  <c r="Y63" i="3"/>
  <c r="Z63" i="3" s="1"/>
  <c r="X63" i="3"/>
  <c r="V63" i="3"/>
  <c r="T63" i="3"/>
  <c r="R63" i="3"/>
  <c r="P63" i="3"/>
  <c r="N63" i="3"/>
  <c r="L63" i="3"/>
  <c r="J63" i="3"/>
  <c r="H63" i="3"/>
  <c r="F63" i="3"/>
  <c r="Y62" i="3"/>
  <c r="Z62" i="3" s="1"/>
  <c r="X62" i="3"/>
  <c r="V62" i="3"/>
  <c r="T62" i="3"/>
  <c r="R62" i="3"/>
  <c r="P62" i="3"/>
  <c r="N62" i="3"/>
  <c r="L62" i="3"/>
  <c r="J62" i="3"/>
  <c r="H62" i="3"/>
  <c r="F62" i="3"/>
  <c r="Y61" i="3"/>
  <c r="Z61" i="3" s="1"/>
  <c r="X61" i="3"/>
  <c r="V61" i="3"/>
  <c r="T61" i="3"/>
  <c r="R61" i="3"/>
  <c r="P61" i="3"/>
  <c r="N61" i="3"/>
  <c r="L61" i="3"/>
  <c r="J61" i="3"/>
  <c r="H61" i="3"/>
  <c r="F61" i="3"/>
  <c r="H64" i="2"/>
  <c r="H63" i="2"/>
  <c r="H62" i="2"/>
  <c r="H61" i="2"/>
  <c r="H60" i="2"/>
  <c r="Y33" i="3" l="1"/>
  <c r="Z33" i="3" s="1"/>
  <c r="X33" i="3"/>
  <c r="V33" i="3"/>
  <c r="T33" i="3"/>
  <c r="R33" i="3"/>
  <c r="P33" i="3"/>
  <c r="N33" i="3"/>
  <c r="L33" i="3"/>
  <c r="J33" i="3"/>
  <c r="H33" i="3"/>
  <c r="F33" i="3"/>
  <c r="Y32" i="3"/>
  <c r="Z32" i="3" s="1"/>
  <c r="X32" i="3"/>
  <c r="V32" i="3"/>
  <c r="T32" i="3"/>
  <c r="R32" i="3"/>
  <c r="P32" i="3"/>
  <c r="N32" i="3"/>
  <c r="L32" i="3"/>
  <c r="J32" i="3"/>
  <c r="H32" i="3"/>
  <c r="F32" i="3"/>
  <c r="Y29" i="3"/>
  <c r="Z29" i="3" s="1"/>
  <c r="X29" i="3"/>
  <c r="V29" i="3"/>
  <c r="T29" i="3"/>
  <c r="R29" i="3"/>
  <c r="P29" i="3"/>
  <c r="N29" i="3"/>
  <c r="L29" i="3"/>
  <c r="J29" i="3"/>
  <c r="H29" i="3"/>
  <c r="F29" i="3"/>
  <c r="Y30" i="3"/>
  <c r="Z30" i="3" s="1"/>
  <c r="X30" i="3"/>
  <c r="V30" i="3"/>
  <c r="T30" i="3"/>
  <c r="R30" i="3"/>
  <c r="P30" i="3"/>
  <c r="N30" i="3"/>
  <c r="L30" i="3"/>
  <c r="J30" i="3"/>
  <c r="H30" i="3"/>
  <c r="F30" i="3"/>
  <c r="Y23" i="3"/>
  <c r="Z23" i="3" s="1"/>
  <c r="X23" i="3"/>
  <c r="V23" i="3"/>
  <c r="T23" i="3"/>
  <c r="R23" i="3"/>
  <c r="P23" i="3"/>
  <c r="N23" i="3"/>
  <c r="L23" i="3"/>
  <c r="J23" i="3"/>
  <c r="H23" i="3"/>
  <c r="F23" i="3"/>
  <c r="Y49" i="3"/>
  <c r="Z49" i="3" s="1"/>
  <c r="X49" i="3"/>
  <c r="V49" i="3"/>
  <c r="T49" i="3"/>
  <c r="R49" i="3"/>
  <c r="P49" i="3"/>
  <c r="N49" i="3"/>
  <c r="L49" i="3"/>
  <c r="J49" i="3"/>
  <c r="H49" i="3"/>
  <c r="F49" i="3"/>
  <c r="Y40" i="3"/>
  <c r="Z40" i="3" s="1"/>
  <c r="X40" i="3"/>
  <c r="V40" i="3"/>
  <c r="T40" i="3"/>
  <c r="R40" i="3"/>
  <c r="P40" i="3"/>
  <c r="N40" i="3"/>
  <c r="L40" i="3"/>
  <c r="J40" i="3"/>
  <c r="H40" i="3"/>
  <c r="F40" i="3"/>
  <c r="Y55" i="3"/>
  <c r="Z55" i="3" s="1"/>
  <c r="X55" i="3"/>
  <c r="V55" i="3"/>
  <c r="T55" i="3"/>
  <c r="R55" i="3"/>
  <c r="P55" i="3"/>
  <c r="N55" i="3"/>
  <c r="L55" i="3"/>
  <c r="J55" i="3"/>
  <c r="H55" i="3"/>
  <c r="F55" i="3"/>
  <c r="Y53" i="3"/>
  <c r="Z53" i="3" s="1"/>
  <c r="X53" i="3"/>
  <c r="V53" i="3"/>
  <c r="T53" i="3"/>
  <c r="R53" i="3"/>
  <c r="P53" i="3"/>
  <c r="N53" i="3"/>
  <c r="L53" i="3"/>
  <c r="J53" i="3"/>
  <c r="H53" i="3"/>
  <c r="F53" i="3"/>
  <c r="H54" i="2"/>
  <c r="H52" i="2"/>
  <c r="H48" i="2"/>
  <c r="H39" i="2"/>
  <c r="H32" i="2" l="1"/>
  <c r="H31" i="2"/>
  <c r="H29" i="2"/>
  <c r="H28" i="2"/>
  <c r="H22" i="2"/>
  <c r="H17" i="2"/>
  <c r="Y43" i="3" l="1"/>
  <c r="Z43" i="3" s="1"/>
  <c r="Y54" i="3" l="1"/>
  <c r="Z54" i="3" s="1"/>
  <c r="X54" i="3"/>
  <c r="V54" i="3"/>
  <c r="T54" i="3"/>
  <c r="R54" i="3"/>
  <c r="P54" i="3"/>
  <c r="N54" i="3"/>
  <c r="L54" i="3"/>
  <c r="J54" i="3"/>
  <c r="H54" i="3"/>
  <c r="F54" i="3"/>
  <c r="H53" i="2"/>
  <c r="H55" i="2"/>
  <c r="Y56" i="3" l="1"/>
  <c r="Z56" i="3" s="1"/>
  <c r="X56" i="3"/>
  <c r="V56" i="3"/>
  <c r="T56" i="3"/>
  <c r="R56" i="3"/>
  <c r="P56" i="3"/>
  <c r="N56" i="3"/>
  <c r="L56" i="3"/>
  <c r="J56" i="3"/>
  <c r="H56" i="3"/>
  <c r="F56" i="3"/>
  <c r="H65" i="2" l="1"/>
  <c r="H59" i="2"/>
  <c r="H58" i="2"/>
  <c r="H57" i="2"/>
  <c r="H56" i="2"/>
  <c r="Y66" i="3"/>
  <c r="Z66" i="3" s="1"/>
  <c r="X66" i="3"/>
  <c r="V66" i="3"/>
  <c r="T66" i="3"/>
  <c r="R66" i="3"/>
  <c r="P66" i="3"/>
  <c r="N66" i="3"/>
  <c r="L66" i="3"/>
  <c r="J66" i="3"/>
  <c r="H66" i="3"/>
  <c r="F66" i="3"/>
  <c r="Y60" i="3"/>
  <c r="Z60" i="3" s="1"/>
  <c r="X60" i="3"/>
  <c r="V60" i="3"/>
  <c r="T60" i="3"/>
  <c r="R60" i="3"/>
  <c r="P60" i="3"/>
  <c r="N60" i="3"/>
  <c r="L60" i="3"/>
  <c r="J60" i="3"/>
  <c r="H60" i="3"/>
  <c r="F60" i="3"/>
  <c r="Y59" i="3"/>
  <c r="Z59" i="3" s="1"/>
  <c r="X59" i="3"/>
  <c r="V59" i="3"/>
  <c r="T59" i="3"/>
  <c r="R59" i="3"/>
  <c r="P59" i="3"/>
  <c r="N59" i="3"/>
  <c r="L59" i="3"/>
  <c r="J59" i="3"/>
  <c r="H59" i="3"/>
  <c r="F59" i="3"/>
  <c r="Y58" i="3"/>
  <c r="Z58" i="3" s="1"/>
  <c r="X58" i="3"/>
  <c r="V58" i="3"/>
  <c r="T58" i="3"/>
  <c r="R58" i="3"/>
  <c r="P58" i="3"/>
  <c r="N58" i="3"/>
  <c r="L58" i="3"/>
  <c r="J58" i="3"/>
  <c r="H58" i="3"/>
  <c r="F58" i="3"/>
  <c r="Y57" i="3"/>
  <c r="Z57" i="3" s="1"/>
  <c r="X57" i="3"/>
  <c r="V57" i="3"/>
  <c r="T57" i="3"/>
  <c r="R57" i="3"/>
  <c r="P57" i="3"/>
  <c r="N57" i="3"/>
  <c r="L57" i="3"/>
  <c r="J57" i="3"/>
  <c r="H57" i="3"/>
  <c r="F57" i="3"/>
  <c r="F43" i="3"/>
  <c r="H43" i="3"/>
  <c r="J43" i="3"/>
  <c r="L43" i="3"/>
  <c r="N43" i="3"/>
  <c r="P43" i="3"/>
  <c r="R43" i="3"/>
  <c r="T43" i="3"/>
  <c r="V43" i="3"/>
  <c r="X43" i="3"/>
  <c r="H42" i="2"/>
  <c r="Y27" i="3" l="1"/>
  <c r="Z27" i="3" s="1"/>
  <c r="X27" i="3"/>
  <c r="V27" i="3"/>
  <c r="T27" i="3"/>
  <c r="R27" i="3"/>
  <c r="P27" i="3"/>
  <c r="N27" i="3"/>
  <c r="L27" i="3"/>
  <c r="J27" i="3"/>
  <c r="H27" i="3"/>
  <c r="F27" i="3"/>
  <c r="Y25" i="3"/>
  <c r="Z25" i="3" s="1"/>
  <c r="X25" i="3"/>
  <c r="V25" i="3"/>
  <c r="T25" i="3"/>
  <c r="R25" i="3"/>
  <c r="P25" i="3"/>
  <c r="N25" i="3"/>
  <c r="L25" i="3"/>
  <c r="J25" i="3"/>
  <c r="H25" i="3"/>
  <c r="F25" i="3"/>
  <c r="H26" i="2"/>
  <c r="H24" i="2"/>
  <c r="Y48" i="3" l="1"/>
  <c r="Z48" i="3" s="1"/>
  <c r="X48" i="3"/>
  <c r="V48" i="3"/>
  <c r="T48" i="3"/>
  <c r="R48" i="3"/>
  <c r="P48" i="3"/>
  <c r="N48" i="3"/>
  <c r="L48" i="3"/>
  <c r="J48" i="3"/>
  <c r="H48" i="3"/>
  <c r="F48" i="3"/>
  <c r="Y18" i="3"/>
  <c r="Z18" i="3" s="1"/>
  <c r="X18" i="3"/>
  <c r="V18" i="3"/>
  <c r="T18" i="3"/>
  <c r="R18" i="3"/>
  <c r="P18" i="3"/>
  <c r="N18" i="3"/>
  <c r="L18" i="3"/>
  <c r="J18" i="3"/>
  <c r="H18" i="3"/>
  <c r="F18" i="3"/>
  <c r="H47" i="2"/>
  <c r="H40" i="2" l="1"/>
  <c r="H38" i="2"/>
  <c r="Y50" i="3" l="1"/>
  <c r="Z50" i="3" s="1"/>
  <c r="X50" i="3"/>
  <c r="V50" i="3"/>
  <c r="T50" i="3"/>
  <c r="R50" i="3"/>
  <c r="P50" i="3"/>
  <c r="N50" i="3"/>
  <c r="L50" i="3"/>
  <c r="J50" i="3"/>
  <c r="H50" i="3"/>
  <c r="F50" i="3"/>
  <c r="Y47" i="3"/>
  <c r="Z47" i="3" s="1"/>
  <c r="X47" i="3"/>
  <c r="V47" i="3"/>
  <c r="T47" i="3"/>
  <c r="R47" i="3"/>
  <c r="P47" i="3"/>
  <c r="N47" i="3"/>
  <c r="L47" i="3"/>
  <c r="J47" i="3"/>
  <c r="H47" i="3"/>
  <c r="F47" i="3"/>
  <c r="H49" i="2"/>
  <c r="H46" i="2"/>
  <c r="Y45" i="3" l="1"/>
  <c r="Z45" i="3" s="1"/>
  <c r="X45" i="3"/>
  <c r="V45" i="3"/>
  <c r="T45" i="3"/>
  <c r="R45" i="3"/>
  <c r="P45" i="3"/>
  <c r="N45" i="3"/>
  <c r="L45" i="3"/>
  <c r="J45" i="3"/>
  <c r="H45" i="3"/>
  <c r="F45" i="3"/>
  <c r="H44" i="2" l="1"/>
  <c r="Y24" i="3" l="1"/>
  <c r="Z24" i="3" s="1"/>
  <c r="X24" i="3"/>
  <c r="V24" i="3"/>
  <c r="T24" i="3"/>
  <c r="R24" i="3"/>
  <c r="P24" i="3"/>
  <c r="N24" i="3"/>
  <c r="L24" i="3"/>
  <c r="J24" i="3"/>
  <c r="H24" i="3"/>
  <c r="F24" i="3"/>
  <c r="H45" i="2"/>
  <c r="H23" i="2"/>
  <c r="Y42" i="3" l="1"/>
  <c r="Z42" i="3" s="1"/>
  <c r="X42" i="3"/>
  <c r="V42" i="3"/>
  <c r="T42" i="3"/>
  <c r="R42" i="3"/>
  <c r="P42" i="3"/>
  <c r="N42" i="3"/>
  <c r="L42" i="3"/>
  <c r="J42" i="3"/>
  <c r="H42" i="3"/>
  <c r="F42" i="3"/>
  <c r="H41" i="2"/>
  <c r="Y14" i="3" l="1"/>
  <c r="Z14" i="3" s="1"/>
  <c r="X14" i="3"/>
  <c r="V14" i="3"/>
  <c r="T14" i="3"/>
  <c r="R14" i="3"/>
  <c r="P14" i="3"/>
  <c r="N14" i="3"/>
  <c r="L14" i="3"/>
  <c r="J14" i="3"/>
  <c r="H14" i="3"/>
  <c r="F14" i="3"/>
  <c r="H13" i="2"/>
  <c r="Y41" i="3" l="1"/>
  <c r="Z41" i="3" s="1"/>
  <c r="X41" i="3"/>
  <c r="V41" i="3"/>
  <c r="T41" i="3"/>
  <c r="R41" i="3"/>
  <c r="P41" i="3"/>
  <c r="N41" i="3"/>
  <c r="L41" i="3"/>
  <c r="J41" i="3"/>
  <c r="H41" i="3"/>
  <c r="F41" i="3"/>
  <c r="Y46" i="3" l="1"/>
  <c r="Z46" i="3" s="1"/>
  <c r="X46" i="3"/>
  <c r="V46" i="3"/>
  <c r="T46" i="3"/>
  <c r="R46" i="3"/>
  <c r="P46" i="3"/>
  <c r="N46" i="3"/>
  <c r="L46" i="3"/>
  <c r="J46" i="3"/>
  <c r="H46" i="3"/>
  <c r="F46" i="3"/>
  <c r="Y44" i="3"/>
  <c r="Z44" i="3" s="1"/>
  <c r="X44" i="3"/>
  <c r="V44" i="3"/>
  <c r="T44" i="3"/>
  <c r="R44" i="3"/>
  <c r="P44" i="3"/>
  <c r="N44" i="3"/>
  <c r="L44" i="3"/>
  <c r="J44" i="3"/>
  <c r="H44" i="3"/>
  <c r="F44" i="3"/>
  <c r="H43" i="2"/>
  <c r="G66" i="2"/>
  <c r="Y26" i="3"/>
  <c r="Z26" i="3" s="1"/>
  <c r="X26" i="3"/>
  <c r="V26" i="3"/>
  <c r="T26" i="3"/>
  <c r="R26" i="3"/>
  <c r="P26" i="3"/>
  <c r="N26" i="3"/>
  <c r="L26" i="3"/>
  <c r="J26" i="3"/>
  <c r="H26" i="3"/>
  <c r="F26" i="3"/>
  <c r="H25" i="2"/>
  <c r="Y22" i="3"/>
  <c r="Z22" i="3" s="1"/>
  <c r="X22" i="3"/>
  <c r="V22" i="3"/>
  <c r="T22" i="3"/>
  <c r="R22" i="3"/>
  <c r="P22" i="3"/>
  <c r="N22" i="3"/>
  <c r="L22" i="3"/>
  <c r="J22" i="3"/>
  <c r="H22" i="3"/>
  <c r="F22" i="3"/>
  <c r="H21" i="2"/>
  <c r="Y21" i="3"/>
  <c r="Z21" i="3" s="1"/>
  <c r="X21" i="3"/>
  <c r="V21" i="3"/>
  <c r="T21" i="3"/>
  <c r="R21" i="3"/>
  <c r="P21" i="3"/>
  <c r="N21" i="3"/>
  <c r="L21" i="3"/>
  <c r="J21" i="3"/>
  <c r="H21" i="3"/>
  <c r="F21" i="3"/>
  <c r="H20" i="2"/>
  <c r="Y51" i="3"/>
  <c r="Z51" i="3" s="1"/>
  <c r="X51" i="3"/>
  <c r="V51" i="3"/>
  <c r="T51" i="3"/>
  <c r="R51" i="3"/>
  <c r="P51" i="3"/>
  <c r="N51" i="3"/>
  <c r="L51" i="3"/>
  <c r="J51" i="3"/>
  <c r="H51" i="3"/>
  <c r="F51" i="3"/>
  <c r="H50" i="2"/>
  <c r="H19" i="2"/>
  <c r="Y52" i="3"/>
  <c r="Z52" i="3" s="1"/>
  <c r="W67" i="3"/>
  <c r="U67" i="3"/>
  <c r="S67" i="3"/>
  <c r="Q67" i="3"/>
  <c r="O67" i="3"/>
  <c r="M67" i="3"/>
  <c r="K67" i="3"/>
  <c r="I67" i="3"/>
  <c r="G67" i="3"/>
  <c r="E67" i="3"/>
  <c r="F52" i="3"/>
  <c r="H52" i="3"/>
  <c r="J52" i="3"/>
  <c r="L52" i="3"/>
  <c r="N52" i="3"/>
  <c r="P52" i="3"/>
  <c r="R52" i="3"/>
  <c r="T52" i="3"/>
  <c r="V52" i="3"/>
  <c r="X52" i="3"/>
  <c r="H51" i="2"/>
  <c r="F31" i="3"/>
  <c r="H31" i="3"/>
  <c r="J31" i="3"/>
  <c r="L31" i="3"/>
  <c r="N31" i="3"/>
  <c r="P31" i="3"/>
  <c r="R31" i="3"/>
  <c r="T31" i="3"/>
  <c r="V31" i="3"/>
  <c r="X31" i="3"/>
  <c r="Y31" i="3"/>
  <c r="Z31" i="3" s="1"/>
  <c r="H30" i="2"/>
  <c r="Y28" i="3"/>
  <c r="Z28" i="3" s="1"/>
  <c r="X28" i="3"/>
  <c r="V28" i="3"/>
  <c r="T28" i="3"/>
  <c r="R28" i="3"/>
  <c r="P28" i="3"/>
  <c r="N28" i="3"/>
  <c r="L28" i="3"/>
  <c r="J28" i="3"/>
  <c r="H28" i="3"/>
  <c r="F28" i="3"/>
  <c r="H27" i="2"/>
  <c r="Y39" i="3"/>
  <c r="Z39" i="3" s="1"/>
  <c r="X39" i="3"/>
  <c r="V39" i="3"/>
  <c r="T39" i="3"/>
  <c r="R39" i="3"/>
  <c r="P39" i="3"/>
  <c r="N39" i="3"/>
  <c r="L39" i="3"/>
  <c r="J39" i="3"/>
  <c r="H39" i="3"/>
  <c r="F39" i="3"/>
  <c r="Y34" i="3"/>
  <c r="Z34" i="3" s="1"/>
  <c r="X34" i="3"/>
  <c r="V34" i="3"/>
  <c r="T34" i="3"/>
  <c r="R34" i="3"/>
  <c r="P34" i="3"/>
  <c r="N34" i="3"/>
  <c r="L34" i="3"/>
  <c r="J34" i="3"/>
  <c r="H34" i="3"/>
  <c r="F34" i="3"/>
  <c r="H33" i="2"/>
  <c r="Y36" i="3"/>
  <c r="Z36" i="3" s="1"/>
  <c r="X36" i="3"/>
  <c r="V36" i="3"/>
  <c r="T36" i="3"/>
  <c r="R36" i="3"/>
  <c r="P36" i="3"/>
  <c r="N36" i="3"/>
  <c r="L36" i="3"/>
  <c r="J36" i="3"/>
  <c r="H36" i="3"/>
  <c r="F36" i="3"/>
  <c r="Y35" i="3"/>
  <c r="Z35" i="3" s="1"/>
  <c r="X35" i="3"/>
  <c r="V35" i="3"/>
  <c r="T35" i="3"/>
  <c r="R35" i="3"/>
  <c r="P35" i="3"/>
  <c r="N35" i="3"/>
  <c r="L35" i="3"/>
  <c r="J35" i="3"/>
  <c r="H35" i="3"/>
  <c r="F35" i="3"/>
  <c r="H35" i="2"/>
  <c r="H34" i="2"/>
  <c r="Y38" i="3"/>
  <c r="Z38" i="3" s="1"/>
  <c r="F38" i="3"/>
  <c r="H38" i="3"/>
  <c r="J38" i="3"/>
  <c r="L38" i="3"/>
  <c r="N38" i="3"/>
  <c r="P38" i="3"/>
  <c r="R38" i="3"/>
  <c r="T38" i="3"/>
  <c r="V38" i="3"/>
  <c r="X38" i="3"/>
  <c r="F20" i="3"/>
  <c r="H20" i="3"/>
  <c r="J20" i="3"/>
  <c r="L20" i="3"/>
  <c r="N20" i="3"/>
  <c r="P20" i="3"/>
  <c r="R20" i="3"/>
  <c r="T20" i="3"/>
  <c r="V20" i="3"/>
  <c r="X20" i="3"/>
  <c r="Y20" i="3"/>
  <c r="Z20" i="3" s="1"/>
  <c r="H37" i="2"/>
  <c r="H11" i="2"/>
  <c r="H12" i="2"/>
  <c r="H14" i="2"/>
  <c r="H15" i="2"/>
  <c r="H16" i="2"/>
  <c r="X17" i="3"/>
  <c r="X16" i="3"/>
  <c r="X15" i="3"/>
  <c r="X13" i="3"/>
  <c r="X12" i="3"/>
  <c r="V17" i="3"/>
  <c r="V16" i="3"/>
  <c r="V15" i="3"/>
  <c r="V13" i="3"/>
  <c r="V12" i="3"/>
  <c r="T17" i="3"/>
  <c r="T16" i="3"/>
  <c r="T15" i="3"/>
  <c r="T13" i="3"/>
  <c r="T12" i="3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L17" i="3"/>
  <c r="L16" i="3"/>
  <c r="L15" i="3"/>
  <c r="L13" i="3"/>
  <c r="L12" i="3"/>
  <c r="J17" i="3"/>
  <c r="J16" i="3"/>
  <c r="J15" i="3"/>
  <c r="J13" i="3"/>
  <c r="J12" i="3"/>
  <c r="H17" i="3"/>
  <c r="H16" i="3"/>
  <c r="H15" i="3"/>
  <c r="H13" i="3"/>
  <c r="H12" i="3"/>
  <c r="Y17" i="3"/>
  <c r="Z17" i="3" s="1"/>
  <c r="F17" i="3"/>
  <c r="Y16" i="3"/>
  <c r="Z16" i="3" s="1"/>
  <c r="F16" i="3"/>
  <c r="Y15" i="3"/>
  <c r="Z15" i="3" s="1"/>
  <c r="F15" i="3"/>
  <c r="Y13" i="3"/>
  <c r="Z13" i="3" s="1"/>
  <c r="F13" i="3"/>
  <c r="Y12" i="3"/>
  <c r="Z12" i="3" s="1"/>
  <c r="F12" i="3"/>
  <c r="N67" i="3" l="1"/>
  <c r="V67" i="3"/>
  <c r="H66" i="2"/>
  <c r="X67" i="3"/>
  <c r="T67" i="3"/>
  <c r="R67" i="3"/>
  <c r="P67" i="3"/>
  <c r="L67" i="3"/>
  <c r="H67" i="3"/>
  <c r="F67" i="3"/>
  <c r="J67" i="3"/>
  <c r="Y67" i="3"/>
  <c r="Z67" i="3"/>
</calcChain>
</file>

<file path=xl/sharedStrings.xml><?xml version="1.0" encoding="utf-8"?>
<sst xmlns="http://schemas.openxmlformats.org/spreadsheetml/2006/main" count="336" uniqueCount="172">
  <si>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</si>
  <si>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</si>
  <si>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</si>
  <si>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</si>
  <si>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</si>
  <si>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</si>
  <si>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</si>
  <si>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</si>
  <si>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</si>
  <si>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</si>
  <si>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</si>
  <si>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</si>
  <si>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</si>
  <si>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</si>
  <si>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</si>
  <si>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</si>
  <si>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</si>
  <si>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</si>
  <si>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</si>
  <si>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</si>
  <si>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</si>
  <si>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</si>
  <si>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</si>
  <si>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</si>
  <si>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</si>
  <si>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</si>
  <si>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</si>
  <si>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</si>
  <si>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</si>
  <si>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</si>
  <si>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</si>
  <si>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</si>
  <si>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</si>
  <si>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Env. 4 kg</t>
  </si>
  <si>
    <t>Fruits</t>
  </si>
  <si>
    <t>3 kg</t>
  </si>
  <si>
    <t>12 pièces</t>
  </si>
  <si>
    <t>4 kg</t>
  </si>
  <si>
    <t>Espagne</t>
  </si>
  <si>
    <t>Env. 6 kg</t>
  </si>
  <si>
    <t xml:space="preserve">environ 6 kg  </t>
  </si>
  <si>
    <t>France
Espagne
Italie</t>
  </si>
  <si>
    <t>L'indispensable</t>
  </si>
  <si>
    <t>L’indispensable</t>
  </si>
  <si>
    <t>Assortiments : Oignons jaunes 1,1 kg, Oignons rouges 1,1 kg, Oignons blancs 1,1 kg, 3 têtes d’Ail violet (env. 240 grs), Echalotes 500 grs, 1 sachet Thym Laurier, 2 citrons. Cat. I</t>
  </si>
  <si>
    <t>Extra Sweet</t>
  </si>
  <si>
    <t>4 pièces</t>
  </si>
  <si>
    <t>Cat.II</t>
  </si>
  <si>
    <t>Bio Malin</t>
  </si>
  <si>
    <t>Cat. II</t>
  </si>
  <si>
    <t>Rép. Dominicaine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</si>
  <si>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</si>
  <si>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</si>
  <si>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Citrons jaunes 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</si>
  <si>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</si>
  <si>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</si>
  <si>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</si>
  <si>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</si>
  <si>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</si>
  <si>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r>
      <t xml:space="preserve">Trio Pommes - Poires - Bananes "bio" </t>
    </r>
    <r>
      <rPr>
        <b/>
        <i/>
        <sz val="11"/>
        <rFont val="Calibri"/>
        <family val="2"/>
      </rPr>
      <t>Cat. I</t>
    </r>
  </si>
  <si>
    <t>Star Ruby</t>
  </si>
  <si>
    <t>Côte d'Ivoire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</si>
  <si>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</si>
  <si>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Citrons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</si>
  <si>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</si>
  <si>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</si>
  <si>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Trio Pommes-Poires-Bananes </t>
    </r>
    <r>
      <rPr>
        <b/>
        <i/>
        <sz val="8"/>
        <rFont val="Calibri"/>
        <family val="2"/>
      </rPr>
      <t>Cat. I</t>
    </r>
  </si>
  <si>
    <r>
      <t xml:space="preserve">Bananes </t>
    </r>
    <r>
      <rPr>
        <b/>
        <sz val="8"/>
        <rFont val="Calibri"/>
        <family val="2"/>
      </rPr>
      <t>Cat. I</t>
    </r>
  </si>
  <si>
    <t>10 kg</t>
  </si>
  <si>
    <t>4 Pomélos - 7 Citrons jaunes bio
14 kiwis - 2,5 kg Oranges à jus</t>
  </si>
  <si>
    <r>
      <t xml:space="preserve">Pdt rondes </t>
    </r>
    <r>
      <rPr>
        <i/>
        <sz val="12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</si>
  <si>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</si>
  <si>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</si>
  <si>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</si>
  <si>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</si>
  <si>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</si>
  <si>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Carottes </t>
    </r>
    <r>
      <rPr>
        <i/>
        <sz val="11"/>
        <rFont val="Calibri"/>
        <family val="2"/>
      </rPr>
      <t>Cat.I</t>
    </r>
  </si>
  <si>
    <r>
      <t xml:space="preserve">Carottes </t>
    </r>
    <r>
      <rPr>
        <i/>
        <sz val="8"/>
        <rFont val="Calibri"/>
        <family val="2"/>
      </rPr>
      <t>Cat.I</t>
    </r>
  </si>
  <si>
    <r>
      <t xml:space="preserve">Oranges à jus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</si>
  <si>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Radis rose botte </t>
    </r>
    <r>
      <rPr>
        <i/>
        <sz val="12"/>
        <rFont val="Calibri"/>
        <family val="2"/>
      </rPr>
      <t>Cat. I</t>
    </r>
  </si>
  <si>
    <t>4 bottes</t>
  </si>
  <si>
    <r>
      <t xml:space="preserve">Courgettes </t>
    </r>
    <r>
      <rPr>
        <i/>
        <sz val="11"/>
        <rFont val="Calibri"/>
        <family val="2"/>
      </rPr>
      <t>Cat.I</t>
    </r>
  </si>
  <si>
    <r>
      <t xml:space="preserve">Courgettes </t>
    </r>
    <r>
      <rPr>
        <i/>
        <sz val="8"/>
        <rFont val="Calibri"/>
        <family val="2"/>
      </rPr>
      <t>Cat.I</t>
    </r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</si>
  <si>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</si>
  <si>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r>
      <t xml:space="preserve">Pommes Bicolores </t>
    </r>
    <r>
      <rPr>
        <b/>
        <i/>
        <sz val="8"/>
        <rFont val="Calibri"/>
        <family val="2"/>
      </rPr>
      <t xml:space="preserve">Cat. I </t>
    </r>
  </si>
  <si>
    <r>
      <t>Radis rose bottes</t>
    </r>
    <r>
      <rPr>
        <i/>
        <sz val="8"/>
        <rFont val="Calibri"/>
        <family val="2"/>
      </rPr>
      <t xml:space="preserve"> Cat. I  </t>
    </r>
  </si>
  <si>
    <r>
      <t xml:space="preserve">Bananes bio </t>
    </r>
    <r>
      <rPr>
        <b/>
        <i/>
        <sz val="10"/>
        <rFont val="Calibri"/>
        <family val="2"/>
      </rPr>
      <t>Cat. II</t>
    </r>
  </si>
  <si>
    <t>Nouvelles</t>
  </si>
  <si>
    <r>
      <t xml:space="preserve">Salades Blondes-Brunes </t>
    </r>
    <r>
      <rPr>
        <i/>
        <sz val="12"/>
        <rFont val="Calibri"/>
        <family val="2"/>
      </rPr>
      <t>Cat. I</t>
    </r>
  </si>
  <si>
    <t>2x2 pièces</t>
  </si>
  <si>
    <r>
      <t>Salades Blondes - Brunes</t>
    </r>
    <r>
      <rPr>
        <i/>
        <sz val="8"/>
        <rFont val="Calibri"/>
        <family val="2"/>
      </rPr>
      <t xml:space="preserve"> Cat. I  </t>
    </r>
  </si>
  <si>
    <t>5 kg</t>
  </si>
  <si>
    <t>Cauralina</t>
  </si>
  <si>
    <r>
      <t xml:space="preserve">Tomates Noire de Crimée </t>
    </r>
    <r>
      <rPr>
        <i/>
        <sz val="12"/>
        <rFont val="Calibri"/>
        <family val="2"/>
      </rPr>
      <t>Cat. I</t>
    </r>
  </si>
  <si>
    <r>
      <t>Tomates cœur de bœuf Cauralina</t>
    </r>
    <r>
      <rPr>
        <i/>
        <sz val="8"/>
        <rFont val="Calibri"/>
        <family val="2"/>
      </rPr>
      <t xml:space="preserve"> Cat. I  </t>
    </r>
  </si>
  <si>
    <r>
      <t>Tomates Noire de Crimée</t>
    </r>
    <r>
      <rPr>
        <i/>
        <sz val="8"/>
        <rFont val="Calibri"/>
        <family val="2"/>
      </rPr>
      <t xml:space="preserve"> Cat. I  </t>
    </r>
  </si>
  <si>
    <r>
      <t xml:space="preserve">Tomates Cœur de Boeuf </t>
    </r>
    <r>
      <rPr>
        <i/>
        <sz val="12"/>
        <rFont val="Calibri"/>
        <family val="2"/>
      </rPr>
      <t>Cat. I</t>
    </r>
  </si>
  <si>
    <r>
      <t xml:space="preserve">Tomates Grappes </t>
    </r>
    <r>
      <rPr>
        <i/>
        <sz val="12"/>
        <rFont val="Calibri"/>
        <family val="2"/>
      </rPr>
      <t>Cat. I</t>
    </r>
  </si>
  <si>
    <r>
      <t>Tomates Grappes</t>
    </r>
    <r>
      <rPr>
        <i/>
        <sz val="8"/>
        <rFont val="Calibri"/>
        <family val="2"/>
      </rPr>
      <t xml:space="preserve"> Cat. I  </t>
    </r>
  </si>
  <si>
    <r>
      <t xml:space="preserve">Cerises  </t>
    </r>
    <r>
      <rPr>
        <b/>
        <i/>
        <sz val="10"/>
        <rFont val="Calibri"/>
        <family val="2"/>
      </rPr>
      <t>Cat. I</t>
    </r>
  </si>
  <si>
    <r>
      <t xml:space="preserve">Framboises  </t>
    </r>
    <r>
      <rPr>
        <b/>
        <i/>
        <sz val="10"/>
        <rFont val="Calibri"/>
        <family val="2"/>
      </rPr>
      <t>Cat. I</t>
    </r>
  </si>
  <si>
    <t>2 x 250grs</t>
  </si>
  <si>
    <t>Pérou</t>
  </si>
  <si>
    <t>Monalisa</t>
  </si>
  <si>
    <t>Afrique du Sud - Italie
Nvelle Zélande - Egypte</t>
  </si>
  <si>
    <t>Egypte</t>
  </si>
  <si>
    <t>Afrique du Sud</t>
  </si>
  <si>
    <t>Naveline</t>
  </si>
  <si>
    <t>Pr.Loc.France-Chili-Rép. D.</t>
  </si>
  <si>
    <r>
      <t xml:space="preserve">Cerises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</si>
  <si>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Framboises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</si>
  <si>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2x250grs</t>
  </si>
  <si>
    <r>
      <t xml:space="preserve">Pdt nouvelles </t>
    </r>
    <r>
      <rPr>
        <i/>
        <sz val="12"/>
        <rFont val="Calibri"/>
        <family val="2"/>
      </rPr>
      <t>Cat.I</t>
    </r>
  </si>
  <si>
    <t>Charlotte</t>
  </si>
  <si>
    <r>
      <t xml:space="preserve">Pdt Nouvelles "Charlotte" </t>
    </r>
    <r>
      <rPr>
        <i/>
        <sz val="8"/>
        <rFont val="Calibri"/>
        <family val="2"/>
      </rPr>
      <t>Cat.I</t>
    </r>
  </si>
  <si>
    <t xml:space="preserve">Farine T65 </t>
  </si>
  <si>
    <t>2 kg</t>
  </si>
  <si>
    <t>Granola 100% bio - Nature</t>
  </si>
  <si>
    <t>350 grs</t>
  </si>
  <si>
    <t>Granola 100% bio - Fruits secs</t>
  </si>
  <si>
    <t>Granola 100% bio - Pommes Canneberges</t>
  </si>
  <si>
    <t>Granola 100% bio - Cacahuètes Raisins</t>
  </si>
  <si>
    <t>Granola 100% bio - Chocolat</t>
  </si>
  <si>
    <t>Farine T65</t>
  </si>
  <si>
    <t>Granola 100 % Bio</t>
  </si>
  <si>
    <t>Nature</t>
  </si>
  <si>
    <t>Fruits secs</t>
  </si>
  <si>
    <t>Pommes - Canneberges</t>
  </si>
  <si>
    <t>Cacahuètes - Raisins</t>
  </si>
  <si>
    <t>Chocolat</t>
  </si>
  <si>
    <t>Basilic pot</t>
  </si>
  <si>
    <t>1 pot</t>
  </si>
  <si>
    <r>
      <t>Pdt Rondes "Monalisa"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 </t>
    </r>
  </si>
  <si>
    <t>Basilic Thai pot</t>
  </si>
  <si>
    <t>Basilic Citron pot</t>
  </si>
  <si>
    <t>Baby Ratatouille</t>
  </si>
  <si>
    <r>
      <t xml:space="preserve">Abricots </t>
    </r>
    <r>
      <rPr>
        <b/>
        <i/>
        <sz val="10"/>
        <rFont val="Calibri"/>
        <family val="2"/>
      </rPr>
      <t>Cat. I</t>
    </r>
  </si>
  <si>
    <t>Charentais jaune</t>
  </si>
  <si>
    <r>
      <t xml:space="preserve">Melons </t>
    </r>
    <r>
      <rPr>
        <b/>
        <i/>
        <sz val="10"/>
        <rFont val="Calibri"/>
        <family val="2"/>
      </rPr>
      <t>Cat. I</t>
    </r>
  </si>
  <si>
    <r>
      <t xml:space="preserve">Nectarines jaunes </t>
    </r>
    <r>
      <rPr>
        <b/>
        <i/>
        <sz val="10"/>
        <rFont val="Calibri"/>
        <family val="2"/>
      </rPr>
      <t>Cat. I</t>
    </r>
  </si>
  <si>
    <r>
      <t xml:space="preserve">Pêches jaunes </t>
    </r>
    <r>
      <rPr>
        <b/>
        <i/>
        <sz val="10"/>
        <rFont val="Calibri"/>
        <family val="2"/>
      </rPr>
      <t>Cat. I</t>
    </r>
  </si>
  <si>
    <r>
      <t xml:space="preserve">Pêches Plates </t>
    </r>
    <r>
      <rPr>
        <b/>
        <i/>
        <sz val="10"/>
        <rFont val="Calibri"/>
        <family val="2"/>
      </rPr>
      <t>Cat. I</t>
    </r>
  </si>
  <si>
    <r>
      <t xml:space="preserve">Aubergines </t>
    </r>
    <r>
      <rPr>
        <i/>
        <sz val="11"/>
        <rFont val="Calibri"/>
        <family val="2"/>
      </rPr>
      <t>Cat.I</t>
    </r>
  </si>
  <si>
    <r>
      <t xml:space="preserve">Trio de Tomates </t>
    </r>
    <r>
      <rPr>
        <i/>
        <sz val="12"/>
        <rFont val="Calibri"/>
        <family val="2"/>
      </rPr>
      <t>Cat. I</t>
    </r>
  </si>
  <si>
    <t>Basilic pourpre pot</t>
  </si>
  <si>
    <t>Basilic Pourpre pot</t>
  </si>
  <si>
    <r>
      <t xml:space="preserve">Aubergines </t>
    </r>
    <r>
      <rPr>
        <i/>
        <sz val="8"/>
        <rFont val="Calibri"/>
        <family val="2"/>
      </rPr>
      <t>Cat.I</t>
    </r>
  </si>
  <si>
    <r>
      <t>Trio de Tomates</t>
    </r>
    <r>
      <rPr>
        <i/>
        <sz val="8"/>
        <rFont val="Calibri"/>
        <family val="2"/>
      </rPr>
      <t xml:space="preserve"> Cat. I  </t>
    </r>
  </si>
  <si>
    <t>Ananas-Cauralina-Grappe</t>
  </si>
  <si>
    <r>
      <t xml:space="preserve">Abricots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</si>
  <si>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Melons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</si>
  <si>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Nectarines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</si>
  <si>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Pêches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</si>
  <si>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Pêches plates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</si>
  <si>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500 g</t>
  </si>
  <si>
    <t>Miel Acacia 100% Bio</t>
  </si>
  <si>
    <t>Miel Châtaignier 100% Bio</t>
  </si>
  <si>
    <t>Miel Crémeux 100% Bio</t>
  </si>
  <si>
    <t>Miel Sapin 100% Bio</t>
  </si>
  <si>
    <t>Miel Tilleul 100% Bio</t>
  </si>
  <si>
    <t>500 grs</t>
  </si>
  <si>
    <t>Miel Acacia 100% bio</t>
  </si>
  <si>
    <t>Miel Châtaignier 100% bio</t>
  </si>
  <si>
    <t>Miel Crémeux 100% bio</t>
  </si>
  <si>
    <t>Miel Sapin 100% bio</t>
  </si>
  <si>
    <t>Miel Tilleul 100% bio</t>
  </si>
  <si>
    <r>
      <t xml:space="preserve">Date : Mercredi 01/07/2020
</t>
    </r>
    <r>
      <rPr>
        <b/>
        <i/>
        <u/>
        <sz val="18"/>
        <color theme="0"/>
        <rFont val="Calibri"/>
        <family val="2"/>
      </rPr>
      <t>Présélection pour la semaine 28-2020</t>
    </r>
    <r>
      <rPr>
        <b/>
        <i/>
        <sz val="18"/>
        <color theme="0"/>
        <rFont val="Calibri"/>
        <family val="2"/>
      </rPr>
      <t xml:space="preserve">
Date de commande :
Lundi 06/07/2020 Avant 12h00.</t>
    </r>
  </si>
  <si>
    <r>
      <t xml:space="preserve">Trio d'été - </t>
    </r>
    <r>
      <rPr>
        <b/>
        <sz val="12"/>
        <rFont val="Calibri"/>
        <family val="2"/>
      </rPr>
      <t>Abricots-Nectarines-Pêches Plates</t>
    </r>
  </si>
  <si>
    <r>
      <t xml:space="preserve">Trio d'été </t>
    </r>
    <r>
      <rPr>
        <b/>
        <i/>
        <sz val="11"/>
        <rFont val="Calibri"/>
        <family val="2"/>
      </rPr>
      <t>Cat. I</t>
    </r>
  </si>
  <si>
    <t>Abricots-Nectarines-Pêches Plates</t>
  </si>
  <si>
    <t>France - Espagne - Espagne</t>
  </si>
  <si>
    <t>Panier Italien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</si>
</sst>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sz val="11"/>
      <color indexed="12"/>
      <name val="Calibri"/>
      <family val="2"/>
    </font>
    <font>
      <b/>
      <u/>
      <sz val="14"/>
      <color rgb="FFFF0000"/>
      <name val="Calibri"/>
      <family val="2"/>
    </font>
    <font>
      <b/>
      <sz val="11"/>
      <color indexed="12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16"/>
      <color rgb="FFFF0000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i/>
      <sz val="2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1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09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8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8" fillId="0" borderId="85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44" fontId="9" fillId="0" borderId="86" xfId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8" fontId="15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8" fontId="20" fillId="0" borderId="38" xfId="2" applyNumberFormat="1" applyFont="1" applyFill="1" applyBorder="1" applyAlignment="1">
      <alignment horizontal="right" vertical="center"/>
    </xf>
    <xf numFmtId="8" fontId="9" fillId="0" borderId="67" xfId="0" applyNumberFormat="1" applyFont="1" applyFill="1" applyBorder="1" applyAlignment="1">
      <alignment horizontal="right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89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8" fontId="9" fillId="0" borderId="38" xfId="2" applyNumberFormat="1" applyFont="1" applyFill="1" applyBorder="1" applyAlignment="1">
      <alignment horizontal="right" vertical="center"/>
    </xf>
    <xf numFmtId="8" fontId="24" fillId="0" borderId="27" xfId="2" applyNumberFormat="1" applyFont="1" applyFill="1" applyBorder="1" applyAlignment="1">
      <alignment vertical="center"/>
    </xf>
    <xf numFmtId="0" fontId="16" fillId="0" borderId="27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vertical="center"/>
    </xf>
    <xf numFmtId="0" fontId="16" fillId="0" borderId="7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9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2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5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5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5" fillId="0" borderId="72" xfId="2" applyFont="1" applyFill="1" applyBorder="1" applyAlignment="1">
      <alignment vertical="center"/>
    </xf>
    <xf numFmtId="8" fontId="17" fillId="0" borderId="82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6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8" fontId="36" fillId="0" borderId="87" xfId="2" applyNumberFormat="1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8" fontId="36" fillId="0" borderId="24" xfId="2" applyNumberFormat="1" applyFont="1" applyFill="1" applyBorder="1" applyAlignment="1">
      <alignment horizontal="center" vertical="center"/>
    </xf>
    <xf numFmtId="0" fontId="2" fillId="0" borderId="83" xfId="3" applyFont="1" applyFill="1" applyBorder="1" applyAlignment="1" applyProtection="1">
      <alignment horizontal="center" vertical="center"/>
      <protection locked="0"/>
    </xf>
    <xf numFmtId="44" fontId="2" fillId="0" borderId="84" xfId="3" applyNumberFormat="1" applyFont="1" applyFill="1" applyBorder="1" applyAlignment="1" applyProtection="1">
      <alignment horizontal="center" vertical="center"/>
    </xf>
    <xf numFmtId="0" fontId="2" fillId="0" borderId="81" xfId="3" applyFont="1" applyFill="1" applyBorder="1" applyAlignment="1" applyProtection="1">
      <alignment horizontal="center" vertical="center"/>
      <protection locked="0"/>
    </xf>
    <xf numFmtId="0" fontId="17" fillId="0" borderId="81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7" fillId="0" borderId="10" xfId="3" applyFont="1" applyFill="1" applyBorder="1" applyAlignment="1" applyProtection="1">
      <alignment horizontal="center" vertical="center"/>
    </xf>
    <xf numFmtId="0" fontId="2" fillId="0" borderId="90" xfId="3" applyFont="1" applyFill="1" applyBorder="1" applyAlignment="1" applyProtection="1">
      <alignment horizontal="center" vertical="center"/>
      <protection locked="0"/>
    </xf>
    <xf numFmtId="44" fontId="2" fillId="0" borderId="77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0" fontId="40" fillId="0" borderId="35" xfId="2" applyFont="1" applyFill="1" applyBorder="1" applyAlignment="1">
      <alignment vertical="center"/>
    </xf>
    <xf numFmtId="0" fontId="17" fillId="0" borderId="36" xfId="2" applyFont="1" applyFill="1" applyBorder="1" applyAlignment="1">
      <alignment horizontal="left" vertical="center"/>
    </xf>
    <xf numFmtId="8" fontId="17" fillId="0" borderId="75" xfId="2" applyNumberFormat="1" applyFont="1" applyFill="1" applyBorder="1" applyAlignment="1">
      <alignment horizontal="center" vertical="center"/>
    </xf>
    <xf numFmtId="0" fontId="2" fillId="0" borderId="88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76" xfId="3" applyFont="1" applyFill="1" applyBorder="1" applyAlignment="1" applyProtection="1">
      <alignment horizontal="center" vertical="center"/>
      <protection locked="0"/>
    </xf>
    <xf numFmtId="0" fontId="17" fillId="0" borderId="76" xfId="3" applyFont="1" applyFill="1" applyBorder="1" applyAlignment="1" applyProtection="1">
      <alignment horizontal="center" vertical="center"/>
    </xf>
    <xf numFmtId="44" fontId="17" fillId="0" borderId="37" xfId="3" applyNumberFormat="1" applyFont="1" applyFill="1" applyBorder="1" applyAlignment="1" applyProtection="1">
      <alignment horizontal="center" vertical="center"/>
    </xf>
    <xf numFmtId="0" fontId="40" fillId="0" borderId="20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82" xfId="1" applyFont="1" applyFill="1" applyBorder="1" applyAlignment="1">
      <alignment vertical="center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89" xfId="2" applyFont="1" applyFill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78" xfId="2" applyFont="1" applyFill="1" applyBorder="1" applyAlignment="1">
      <alignment horizontal="center" vertical="center"/>
    </xf>
    <xf numFmtId="0" fontId="14" fillId="0" borderId="79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6" fillId="0" borderId="27" xfId="2" applyFont="1" applyFill="1" applyBorder="1" applyAlignment="1">
      <alignment vertical="center"/>
    </xf>
    <xf numFmtId="0" fontId="2" fillId="0" borderId="80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8" fontId="42" fillId="0" borderId="1" xfId="2" applyNumberFormat="1" applyFont="1" applyFill="1" applyBorder="1" applyAlignment="1">
      <alignment horizontal="right" vertical="center"/>
    </xf>
    <xf numFmtId="8" fontId="43" fillId="0" borderId="0" xfId="2" applyNumberFormat="1" applyFont="1" applyFill="1" applyBorder="1" applyAlignment="1">
      <alignment horizontal="center" vertical="center"/>
    </xf>
    <xf numFmtId="8" fontId="43" fillId="0" borderId="1" xfId="2" applyNumberFormat="1" applyFont="1" applyFill="1" applyBorder="1" applyAlignment="1">
      <alignment horizontal="center" vertical="center"/>
    </xf>
    <xf numFmtId="0" fontId="10" fillId="3" borderId="91" xfId="2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8" fontId="15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8" fontId="9" fillId="0" borderId="19" xfId="0" applyNumberFormat="1" applyFont="1" applyFill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4" fillId="3" borderId="91" xfId="3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0" fontId="35" fillId="0" borderId="16" xfId="2" applyFont="1" applyFill="1" applyBorder="1" applyAlignment="1">
      <alignment vertical="center"/>
    </xf>
    <xf numFmtId="8" fontId="17" fillId="0" borderId="25" xfId="2" applyNumberFormat="1" applyFont="1" applyFill="1" applyBorder="1" applyAlignment="1">
      <alignment horizontal="center" vertical="center"/>
    </xf>
    <xf numFmtId="0" fontId="2" fillId="0" borderId="92" xfId="3" applyFont="1" applyBorder="1" applyAlignment="1" applyProtection="1">
      <alignment horizontal="center" vertical="center"/>
      <protection locked="0"/>
    </xf>
    <xf numFmtId="44" fontId="2" fillId="0" borderId="93" xfId="3" applyNumberFormat="1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0" fontId="17" fillId="0" borderId="17" xfId="3" applyFont="1" applyBorder="1" applyAlignment="1" applyProtection="1">
      <alignment horizontal="center" vertical="center"/>
    </xf>
    <xf numFmtId="44" fontId="17" fillId="0" borderId="94" xfId="3" applyNumberFormat="1" applyFont="1" applyBorder="1" applyAlignment="1" applyProtection="1">
      <alignment horizontal="center" vertical="center"/>
    </xf>
    <xf numFmtId="0" fontId="10" fillId="4" borderId="58" xfId="2" applyFont="1" applyFill="1" applyBorder="1" applyAlignment="1">
      <alignment horizontal="left" vertical="center"/>
    </xf>
    <xf numFmtId="0" fontId="34" fillId="3" borderId="58" xfId="3" applyFont="1" applyFill="1" applyBorder="1" applyAlignment="1" applyProtection="1">
      <alignment horizontal="left" vertical="center" wrapText="1"/>
    </xf>
    <xf numFmtId="0" fontId="8" fillId="0" borderId="85" xfId="0" applyFont="1" applyFill="1" applyBorder="1" applyAlignment="1">
      <alignment vertical="center"/>
    </xf>
    <xf numFmtId="8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horizontal="right" vertical="center"/>
    </xf>
    <xf numFmtId="0" fontId="14" fillId="0" borderId="79" xfId="2" applyFont="1" applyBorder="1" applyAlignment="1">
      <alignment horizontal="center" vertical="center"/>
    </xf>
    <xf numFmtId="8" fontId="4" fillId="0" borderId="0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85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/>
    </xf>
    <xf numFmtId="8" fontId="17" fillId="0" borderId="96" xfId="2" applyNumberFormat="1" applyFont="1" applyFill="1" applyBorder="1" applyAlignment="1">
      <alignment horizontal="center" vertical="center"/>
    </xf>
    <xf numFmtId="0" fontId="2" fillId="0" borderId="97" xfId="3" applyFont="1" applyBorder="1" applyAlignment="1" applyProtection="1">
      <alignment horizontal="center" vertical="center"/>
      <protection locked="0"/>
    </xf>
    <xf numFmtId="44" fontId="2" fillId="0" borderId="98" xfId="3" applyNumberFormat="1" applyFont="1" applyBorder="1" applyAlignment="1" applyProtection="1">
      <alignment horizontal="center" vertical="center"/>
    </xf>
    <xf numFmtId="0" fontId="2" fillId="0" borderId="99" xfId="3" applyFont="1" applyBorder="1" applyAlignment="1" applyProtection="1">
      <alignment horizontal="center" vertical="center"/>
      <protection locked="0"/>
    </xf>
    <xf numFmtId="0" fontId="17" fillId="0" borderId="99" xfId="3" applyFont="1" applyBorder="1" applyAlignment="1" applyProtection="1">
      <alignment horizontal="center" vertical="center"/>
    </xf>
    <xf numFmtId="44" fontId="17" fillId="0" borderId="100" xfId="3" applyNumberFormat="1" applyFont="1" applyBorder="1" applyAlignment="1" applyProtection="1">
      <alignment horizontal="center" vertical="center"/>
    </xf>
    <xf numFmtId="0" fontId="14" fillId="0" borderId="85" xfId="0" applyFont="1" applyFill="1" applyBorder="1" applyAlignment="1">
      <alignment vertical="center"/>
    </xf>
    <xf numFmtId="0" fontId="2" fillId="0" borderId="101" xfId="3" applyFont="1" applyFill="1" applyBorder="1" applyAlignment="1" applyProtection="1">
      <alignment horizontal="center" vertical="center"/>
      <protection locked="0"/>
    </xf>
    <xf numFmtId="44" fontId="2" fillId="0" borderId="102" xfId="3" applyNumberFormat="1" applyFont="1" applyFill="1" applyBorder="1" applyAlignment="1" applyProtection="1">
      <alignment horizontal="center" vertical="center"/>
    </xf>
    <xf numFmtId="44" fontId="17" fillId="0" borderId="103" xfId="3" applyNumberFormat="1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>
      <alignment vertical="center"/>
    </xf>
    <xf numFmtId="8" fontId="4" fillId="0" borderId="1" xfId="0" applyNumberFormat="1" applyFont="1" applyFill="1" applyBorder="1" applyAlignment="1">
      <alignment horizontal="center" vertical="center"/>
    </xf>
    <xf numFmtId="8" fontId="9" fillId="0" borderId="38" xfId="0" applyNumberFormat="1" applyFont="1" applyFill="1" applyBorder="1" applyAlignment="1">
      <alignment horizontal="right" vertical="center"/>
    </xf>
    <xf numFmtId="8" fontId="45" fillId="0" borderId="0" xfId="0" applyNumberFormat="1" applyFont="1" applyFill="1" applyBorder="1" applyAlignment="1">
      <alignment horizontal="center" vertical="center"/>
    </xf>
    <xf numFmtId="0" fontId="17" fillId="0" borderId="72" xfId="2" applyFont="1" applyFill="1" applyBorder="1" applyAlignment="1">
      <alignment horizontal="left" vertical="center"/>
    </xf>
    <xf numFmtId="0" fontId="2" fillId="0" borderId="104" xfId="3" applyFont="1" applyBorder="1" applyAlignment="1" applyProtection="1">
      <alignment horizontal="center" vertical="center"/>
      <protection locked="0"/>
    </xf>
    <xf numFmtId="44" fontId="2" fillId="0" borderId="105" xfId="3" applyNumberFormat="1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 applyProtection="1">
      <alignment horizontal="center" vertical="center"/>
    </xf>
    <xf numFmtId="44" fontId="17" fillId="0" borderId="106" xfId="3" applyNumberFormat="1" applyFont="1" applyBorder="1" applyAlignment="1" applyProtection="1">
      <alignment horizontal="center" vertical="center"/>
    </xf>
    <xf numFmtId="0" fontId="8" fillId="0" borderId="70" xfId="0" applyFont="1" applyFill="1" applyBorder="1" applyAlignment="1">
      <alignment vertical="center"/>
    </xf>
    <xf numFmtId="8" fontId="4" fillId="0" borderId="72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vertical="center"/>
    </xf>
    <xf numFmtId="8" fontId="9" fillId="0" borderId="89" xfId="0" applyNumberFormat="1" applyFont="1" applyFill="1" applyBorder="1" applyAlignment="1">
      <alignment horizontal="right" vertical="center"/>
    </xf>
    <xf numFmtId="44" fontId="9" fillId="0" borderId="71" xfId="1" applyFont="1" applyFill="1" applyBorder="1" applyAlignment="1">
      <alignment vertical="center"/>
    </xf>
    <xf numFmtId="0" fontId="40" fillId="0" borderId="29" xfId="2" applyFont="1" applyFill="1" applyBorder="1" applyAlignment="1">
      <alignment vertical="center"/>
    </xf>
    <xf numFmtId="0" fontId="17" fillId="0" borderId="21" xfId="2" applyFont="1" applyFill="1" applyBorder="1" applyAlignment="1">
      <alignment horizontal="left" vertical="center"/>
    </xf>
    <xf numFmtId="8" fontId="17" fillId="0" borderId="24" xfId="2" applyNumberFormat="1" applyFont="1" applyFill="1" applyBorder="1" applyAlignment="1">
      <alignment horizontal="center" vertical="center"/>
    </xf>
    <xf numFmtId="8" fontId="21" fillId="0" borderId="1" xfId="2" applyNumberFormat="1" applyFont="1" applyFill="1" applyBorder="1" applyAlignment="1">
      <alignment horizontal="center" vertical="center"/>
    </xf>
    <xf numFmtId="8" fontId="9" fillId="0" borderId="30" xfId="0" applyNumberFormat="1" applyFont="1" applyFill="1" applyBorder="1" applyAlignment="1">
      <alignment horizontal="right" vertical="center"/>
    </xf>
    <xf numFmtId="0" fontId="40" fillId="0" borderId="66" xfId="2" applyFont="1" applyFill="1" applyBorder="1" applyAlignment="1">
      <alignment vertical="center"/>
    </xf>
    <xf numFmtId="8" fontId="17" fillId="0" borderId="87" xfId="2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8" fontId="15" fillId="0" borderId="2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8" fontId="9" fillId="0" borderId="21" xfId="0" applyNumberFormat="1" applyFont="1" applyFill="1" applyBorder="1" applyAlignment="1">
      <alignment horizontal="right" vertical="center"/>
    </xf>
    <xf numFmtId="0" fontId="14" fillId="0" borderId="40" xfId="2" applyFont="1" applyBorder="1" applyAlignment="1">
      <alignment horizontal="center" vertical="center"/>
    </xf>
    <xf numFmtId="0" fontId="2" fillId="0" borderId="107" xfId="3" applyFont="1" applyFill="1" applyBorder="1" applyAlignment="1" applyProtection="1">
      <alignment horizontal="center" vertical="center"/>
      <protection locked="0"/>
    </xf>
    <xf numFmtId="44" fontId="2" fillId="0" borderId="108" xfId="3" applyNumberFormat="1" applyFont="1" applyFill="1" applyBorder="1" applyAlignment="1" applyProtection="1">
      <alignment horizontal="center" vertical="center"/>
    </xf>
    <xf numFmtId="44" fontId="17" fillId="0" borderId="109" xfId="3" applyNumberFormat="1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>
      <alignment vertical="center"/>
    </xf>
    <xf numFmtId="0" fontId="2" fillId="0" borderId="110" xfId="3" applyFont="1" applyBorder="1" applyAlignment="1" applyProtection="1">
      <alignment horizontal="center" vertical="center"/>
      <protection locked="0"/>
    </xf>
    <xf numFmtId="44" fontId="2" fillId="0" borderId="111" xfId="3" applyNumberFormat="1" applyFont="1" applyBorder="1" applyAlignment="1" applyProtection="1">
      <alignment horizontal="center" vertical="center"/>
    </xf>
    <xf numFmtId="0" fontId="2" fillId="0" borderId="81" xfId="3" applyFont="1" applyBorder="1" applyAlignment="1" applyProtection="1">
      <alignment horizontal="center" vertical="center"/>
      <protection locked="0"/>
    </xf>
    <xf numFmtId="0" fontId="17" fillId="0" borderId="81" xfId="3" applyFont="1" applyBorder="1" applyAlignment="1" applyProtection="1">
      <alignment horizontal="center" vertical="center"/>
    </xf>
    <xf numFmtId="44" fontId="17" fillId="0" borderId="112" xfId="3" applyNumberFormat="1" applyFont="1" applyBorder="1" applyAlignment="1" applyProtection="1">
      <alignment horizontal="center" vertical="center"/>
    </xf>
    <xf numFmtId="8" fontId="15" fillId="0" borderId="27" xfId="0" applyNumberFormat="1" applyFont="1" applyFill="1" applyBorder="1" applyAlignment="1">
      <alignment horizontal="center" vertical="center"/>
    </xf>
    <xf numFmtId="8" fontId="36" fillId="0" borderId="22" xfId="2" applyNumberFormat="1" applyFont="1" applyFill="1" applyBorder="1" applyAlignment="1">
      <alignment horizontal="center" vertical="center"/>
    </xf>
    <xf numFmtId="0" fontId="40" fillId="0" borderId="7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center" vertical="center"/>
    </xf>
    <xf numFmtId="0" fontId="10" fillId="5" borderId="57" xfId="2" applyFont="1" applyFill="1" applyBorder="1" applyAlignment="1">
      <alignment horizontal="center" vertical="center"/>
    </xf>
    <xf numFmtId="0" fontId="44" fillId="0" borderId="28" xfId="2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/>
    </xf>
    <xf numFmtId="0" fontId="44" fillId="0" borderId="18" xfId="2" applyFont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" fillId="6" borderId="52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10" fillId="8" borderId="57" xfId="2" applyFont="1" applyFill="1" applyBorder="1" applyAlignment="1">
      <alignment horizontal="center" vertical="center"/>
    </xf>
    <xf numFmtId="0" fontId="10" fillId="8" borderId="58" xfId="2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8" xfId="2" applyFont="1" applyFill="1" applyBorder="1" applyAlignment="1">
      <alignment horizontal="center" vertical="center"/>
    </xf>
    <xf numFmtId="0" fontId="34" fillId="5" borderId="43" xfId="3" applyFont="1" applyFill="1" applyBorder="1" applyAlignment="1" applyProtection="1">
      <alignment horizontal="center" vertical="center" wrapText="1"/>
    </xf>
    <xf numFmtId="0" fontId="34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4" fillId="5" borderId="58" xfId="3" applyFont="1" applyFill="1" applyBorder="1" applyAlignment="1" applyProtection="1">
      <alignment horizontal="center" vertical="center" wrapText="1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34" fillId="8" borderId="57" xfId="3" applyFont="1" applyFill="1" applyBorder="1" applyAlignment="1" applyProtection="1">
      <alignment horizontal="center" vertical="center" wrapText="1"/>
    </xf>
    <xf numFmtId="0" fontId="34" fillId="8" borderId="58" xfId="3" applyFont="1" applyFill="1" applyBorder="1" applyAlignment="1" applyProtection="1">
      <alignment horizontal="center" vertical="center" wrapText="1"/>
    </xf>
    <xf numFmtId="0" fontId="31" fillId="0" borderId="0" xfId="3" applyFont="1" applyFill="1" applyBorder="1" applyAlignment="1" applyProtection="1">
      <alignment horizontal="right" vertical="center"/>
    </xf>
    <xf numFmtId="0" fontId="44" fillId="0" borderId="28" xfId="2" applyFont="1" applyFill="1" applyBorder="1" applyAlignment="1">
      <alignment horizontal="center" vertical="center" wrapText="1"/>
    </xf>
    <xf numFmtId="0" fontId="44" fillId="0" borderId="19" xfId="2" applyFont="1" applyFill="1" applyBorder="1" applyAlignment="1">
      <alignment horizontal="center" vertical="center" wrapText="1"/>
    </xf>
    <xf numFmtId="0" fontId="44" fillId="0" borderId="18" xfId="2" applyFont="1" applyFill="1" applyBorder="1" applyAlignment="1">
      <alignment horizontal="center" vertical="center" wrapText="1"/>
    </xf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28" fillId="6" borderId="66" xfId="3" applyFont="1" applyFill="1" applyBorder="1" applyAlignment="1" applyProtection="1">
      <alignment horizontal="center" vertical="center"/>
      <protection locked="0"/>
    </xf>
    <xf numFmtId="0" fontId="28" fillId="6" borderId="67" xfId="3" applyFont="1" applyFill="1" applyBorder="1" applyAlignment="1" applyProtection="1">
      <alignment horizontal="center" vertical="center"/>
      <protection locked="0"/>
    </xf>
    <xf numFmtId="0" fontId="28" fillId="6" borderId="68" xfId="3" applyFont="1" applyFill="1" applyBorder="1" applyAlignment="1" applyProtection="1">
      <alignment horizontal="center" vertical="center"/>
      <protection locked="0"/>
    </xf>
    <xf numFmtId="0" fontId="30" fillId="6" borderId="26" xfId="3" applyFont="1" applyFill="1" applyBorder="1" applyAlignment="1" applyProtection="1">
      <alignment horizontal="center" vertical="center"/>
      <protection locked="0"/>
    </xf>
    <xf numFmtId="0" fontId="30" fillId="6" borderId="27" xfId="3" applyFont="1" applyFill="1" applyBorder="1" applyAlignment="1" applyProtection="1">
      <alignment horizontal="center" vertical="center"/>
      <protection locked="0"/>
    </xf>
    <xf numFmtId="0" fontId="30" fillId="6" borderId="11" xfId="3" applyFont="1" applyFill="1" applyBorder="1" applyAlignment="1" applyProtection="1">
      <alignment horizontal="center" vertical="center"/>
      <protection locked="0"/>
    </xf>
    <xf numFmtId="0" fontId="28" fillId="6" borderId="20" xfId="3" applyFont="1" applyFill="1" applyBorder="1" applyAlignment="1" applyProtection="1">
      <alignment horizontal="center" vertical="center"/>
      <protection locked="0"/>
    </xf>
    <xf numFmtId="0" fontId="28" fillId="6" borderId="1" xfId="3" applyFont="1" applyFill="1" applyBorder="1" applyAlignment="1" applyProtection="1">
      <alignment horizontal="center" vertical="center"/>
      <protection locked="0"/>
    </xf>
    <xf numFmtId="0" fontId="28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8" fillId="5" borderId="32" xfId="3" applyFont="1" applyFill="1" applyBorder="1" applyAlignment="1" applyProtection="1">
      <alignment horizontal="center" vertical="center"/>
    </xf>
    <xf numFmtId="0" fontId="33" fillId="5" borderId="61" xfId="2" applyFont="1" applyFill="1" applyBorder="1"/>
    <xf numFmtId="0" fontId="33" fillId="5" borderId="35" xfId="2" applyFont="1" applyFill="1" applyBorder="1"/>
    <xf numFmtId="0" fontId="33" fillId="5" borderId="36" xfId="2" applyFont="1" applyFill="1" applyBorder="1"/>
    <xf numFmtId="8" fontId="21" fillId="0" borderId="0" xfId="2" applyNumberFormat="1" applyFont="1" applyFill="1" applyBorder="1" applyAlignment="1">
      <alignment horizontal="center" vertical="center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459441</xdr:colOff>
      <xdr:row>19</xdr:row>
      <xdr:rowOff>22411</xdr:rowOff>
    </xdr:from>
    <xdr:to>
      <xdr:col>0</xdr:col>
      <xdr:colOff>1423146</xdr:colOff>
      <xdr:row>19</xdr:row>
      <xdr:rowOff>483225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" y="8516470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1</xdr:col>
      <xdr:colOff>1983443</xdr:colOff>
      <xdr:row>22</xdr:row>
      <xdr:rowOff>19155</xdr:rowOff>
    </xdr:from>
    <xdr:to>
      <xdr:col>1</xdr:col>
      <xdr:colOff>2711825</xdr:colOff>
      <xdr:row>23</xdr:row>
      <xdr:rowOff>1372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737" y="8703714"/>
          <a:ext cx="728382" cy="363217"/>
        </a:xfrm>
        <a:prstGeom prst="rect">
          <a:avLst/>
        </a:prstGeom>
      </xdr:spPr>
    </xdr:pic>
    <xdr:clientData/>
  </xdr:twoCellAnchor>
  <xdr:twoCellAnchor editAs="oneCell">
    <xdr:from>
      <xdr:col>0</xdr:col>
      <xdr:colOff>795617</xdr:colOff>
      <xdr:row>49</xdr:row>
      <xdr:rowOff>56030</xdr:rowOff>
    </xdr:from>
    <xdr:to>
      <xdr:col>0</xdr:col>
      <xdr:colOff>1523999</xdr:colOff>
      <xdr:row>49</xdr:row>
      <xdr:rowOff>419247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15564971"/>
          <a:ext cx="728382" cy="363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 01/07/2020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28-2020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06/07/2020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238125</xdr:colOff>
      <xdr:row>20</xdr:row>
      <xdr:rowOff>28575</xdr:rowOff>
    </xdr:from>
    <xdr:to>
      <xdr:col>0</xdr:col>
      <xdr:colOff>790574</xdr:colOff>
      <xdr:row>20</xdr:row>
      <xdr:rowOff>292739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0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1</xdr:col>
      <xdr:colOff>1724026</xdr:colOff>
      <xdr:row>23</xdr:row>
      <xdr:rowOff>19050</xdr:rowOff>
    </xdr:from>
    <xdr:to>
      <xdr:col>1</xdr:col>
      <xdr:colOff>2236636</xdr:colOff>
      <xdr:row>23</xdr:row>
      <xdr:rowOff>264164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1" y="6067425"/>
          <a:ext cx="512610" cy="24511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50</xdr:row>
      <xdr:rowOff>28575</xdr:rowOff>
    </xdr:from>
    <xdr:to>
      <xdr:col>0</xdr:col>
      <xdr:colOff>979335</xdr:colOff>
      <xdr:row>50</xdr:row>
      <xdr:rowOff>273689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049000"/>
          <a:ext cx="512610" cy="245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9"/>
  <sheetViews>
    <sheetView tabSelected="1" zoomScale="85" zoomScaleNormal="85" workbookViewId="0">
      <selection activeCell="E3" sqref="E3:H3"/>
    </sheetView>
  </sheetViews>
  <sheetFormatPr baseColWidth="10" defaultRowHeight="12.75" x14ac:dyDescent="0.2"/>
  <cols>
    <col min="1" max="1" width="25.5703125" style="2" customWidth="1"/>
    <col min="2" max="2" width="43.28515625" style="2" customWidth="1"/>
    <col min="3" max="3" width="46.85546875" style="2" customWidth="1"/>
    <col min="4" max="4" width="18.28515625" style="2" customWidth="1"/>
    <col min="5" max="5" width="31.425781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60" t="s">
        <v>9</v>
      </c>
      <c r="F2" s="261"/>
      <c r="G2" s="261"/>
      <c r="H2" s="262"/>
    </row>
    <row r="3" spans="1:8" ht="24.95" customHeight="1" x14ac:dyDescent="0.2">
      <c r="A3" s="1"/>
      <c r="B3" s="1"/>
      <c r="C3" s="1"/>
      <c r="D3" s="1"/>
      <c r="E3" s="263"/>
      <c r="F3" s="264"/>
      <c r="G3" s="264"/>
      <c r="H3" s="265"/>
    </row>
    <row r="4" spans="1:8" ht="24.95" customHeight="1" x14ac:dyDescent="0.2">
      <c r="A4" s="1"/>
      <c r="B4" s="1"/>
      <c r="C4" s="1"/>
      <c r="D4" s="1"/>
      <c r="E4" s="263"/>
      <c r="F4" s="264"/>
      <c r="G4" s="264"/>
      <c r="H4" s="265"/>
    </row>
    <row r="5" spans="1:8" ht="24.95" customHeight="1" x14ac:dyDescent="0.2">
      <c r="A5" s="1"/>
      <c r="B5" s="1"/>
      <c r="C5" s="1"/>
      <c r="D5" s="1"/>
      <c r="E5" s="263"/>
      <c r="F5" s="264"/>
      <c r="G5" s="264"/>
      <c r="H5" s="265"/>
    </row>
    <row r="6" spans="1:8" ht="24.95" customHeight="1" thickBot="1" x14ac:dyDescent="0.25">
      <c r="A6" s="1"/>
      <c r="B6" s="1"/>
      <c r="C6" s="1"/>
      <c r="D6" s="1"/>
      <c r="E6" s="266"/>
      <c r="F6" s="267"/>
      <c r="G6" s="267"/>
      <c r="H6" s="268"/>
    </row>
    <row r="7" spans="1:8" ht="12.75" customHeight="1" x14ac:dyDescent="0.2">
      <c r="A7" s="251"/>
      <c r="B7" s="251"/>
      <c r="C7" s="251"/>
      <c r="D7" s="251"/>
      <c r="E7" s="251"/>
      <c r="F7" s="251"/>
      <c r="G7" s="251"/>
      <c r="H7" s="251"/>
    </row>
    <row r="8" spans="1:8" ht="105" customHeight="1" thickBot="1" x14ac:dyDescent="0.25">
      <c r="A8" s="259" t="s">
        <v>32</v>
      </c>
      <c r="B8" s="259"/>
      <c r="C8" s="259"/>
      <c r="D8" s="272" t="s">
        <v>166</v>
      </c>
      <c r="E8" s="272"/>
      <c r="F8" s="272"/>
      <c r="G8" s="272"/>
      <c r="H8" s="272"/>
    </row>
    <row r="9" spans="1:8" ht="33.75" customHeight="1" thickTop="1" thickBot="1" x14ac:dyDescent="0.25">
      <c r="A9" s="256"/>
      <c r="B9" s="257"/>
      <c r="C9" s="257"/>
      <c r="D9" s="257"/>
      <c r="E9" s="257"/>
      <c r="F9" s="257"/>
      <c r="G9" s="257"/>
      <c r="H9" s="258"/>
    </row>
    <row r="10" spans="1:8" ht="53.25" customHeight="1" thickTop="1" thickBot="1" x14ac:dyDescent="0.25">
      <c r="A10" s="252" t="s">
        <v>10</v>
      </c>
      <c r="B10" s="253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254" t="s">
        <v>16</v>
      </c>
      <c r="B11" s="6" t="s">
        <v>17</v>
      </c>
      <c r="C11" s="7"/>
      <c r="D11" s="8" t="s">
        <v>4</v>
      </c>
      <c r="E11" s="9"/>
      <c r="F11" s="10">
        <v>28</v>
      </c>
      <c r="G11" s="153"/>
      <c r="H11" s="11">
        <f>+G11*F11</f>
        <v>0</v>
      </c>
    </row>
    <row r="12" spans="1:8" ht="30" customHeight="1" x14ac:dyDescent="0.2">
      <c r="A12" s="255"/>
      <c r="B12" s="12" t="s">
        <v>5</v>
      </c>
      <c r="C12" s="13"/>
      <c r="D12" s="14" t="s">
        <v>4</v>
      </c>
      <c r="E12" s="15"/>
      <c r="F12" s="16">
        <v>18</v>
      </c>
      <c r="G12" s="154"/>
      <c r="H12" s="17">
        <f t="shared" ref="H12:H20" si="0">+G12*F12</f>
        <v>0</v>
      </c>
    </row>
    <row r="13" spans="1:8" ht="30" customHeight="1" x14ac:dyDescent="0.2">
      <c r="A13" s="255"/>
      <c r="B13" s="12" t="s">
        <v>74</v>
      </c>
      <c r="C13" s="13"/>
      <c r="D13" s="14" t="s">
        <v>4</v>
      </c>
      <c r="E13" s="15"/>
      <c r="F13" s="16">
        <v>9.5</v>
      </c>
      <c r="G13" s="154"/>
      <c r="H13" s="17">
        <f t="shared" ref="H13" si="1">+G13*F13</f>
        <v>0</v>
      </c>
    </row>
    <row r="14" spans="1:8" ht="30" customHeight="1" x14ac:dyDescent="0.2">
      <c r="A14" s="255"/>
      <c r="B14" s="12" t="s">
        <v>6</v>
      </c>
      <c r="C14" s="13"/>
      <c r="D14" s="14" t="s">
        <v>4</v>
      </c>
      <c r="E14" s="15"/>
      <c r="F14" s="16">
        <v>13.5</v>
      </c>
      <c r="G14" s="154"/>
      <c r="H14" s="17">
        <f t="shared" si="0"/>
        <v>0</v>
      </c>
    </row>
    <row r="15" spans="1:8" ht="30" customHeight="1" x14ac:dyDescent="0.2">
      <c r="A15" s="255"/>
      <c r="B15" s="12" t="s">
        <v>7</v>
      </c>
      <c r="C15" s="13" t="s">
        <v>1</v>
      </c>
      <c r="D15" s="14" t="s">
        <v>4</v>
      </c>
      <c r="E15" s="15"/>
      <c r="F15" s="16">
        <v>13</v>
      </c>
      <c r="G15" s="154"/>
      <c r="H15" s="17">
        <f t="shared" si="0"/>
        <v>0</v>
      </c>
    </row>
    <row r="16" spans="1:8" ht="30" customHeight="1" x14ac:dyDescent="0.2">
      <c r="A16" s="255"/>
      <c r="B16" s="12" t="s">
        <v>8</v>
      </c>
      <c r="C16" s="13"/>
      <c r="D16" s="14" t="s">
        <v>4</v>
      </c>
      <c r="E16" s="15"/>
      <c r="F16" s="16">
        <v>13</v>
      </c>
      <c r="G16" s="154"/>
      <c r="H16" s="17">
        <f t="shared" si="0"/>
        <v>0</v>
      </c>
    </row>
    <row r="17" spans="1:12" ht="30" customHeight="1" x14ac:dyDescent="0.2">
      <c r="A17" s="255"/>
      <c r="B17" s="12" t="s">
        <v>135</v>
      </c>
      <c r="C17" s="13"/>
      <c r="D17" s="14" t="s">
        <v>4</v>
      </c>
      <c r="E17" s="15"/>
      <c r="F17" s="16">
        <v>15</v>
      </c>
      <c r="G17" s="154"/>
      <c r="H17" s="17">
        <f t="shared" ref="H17" si="2">+G17*F17</f>
        <v>0</v>
      </c>
    </row>
    <row r="18" spans="1:12" ht="30" customHeight="1" x14ac:dyDescent="0.2">
      <c r="A18" s="255"/>
      <c r="B18" s="12" t="s">
        <v>171</v>
      </c>
      <c r="C18" s="13"/>
      <c r="D18" s="14" t="s">
        <v>4</v>
      </c>
      <c r="E18" s="15"/>
      <c r="F18" s="16">
        <v>29</v>
      </c>
      <c r="G18" s="154"/>
      <c r="H18" s="17">
        <f t="shared" ref="H18" si="3">+G18*F18</f>
        <v>0</v>
      </c>
    </row>
    <row r="19" spans="1:12" ht="75" customHeight="1" thickBot="1" x14ac:dyDescent="0.25">
      <c r="A19" s="255"/>
      <c r="B19" s="150" t="s">
        <v>43</v>
      </c>
      <c r="C19" s="46" t="s">
        <v>44</v>
      </c>
      <c r="D19" s="44" t="s">
        <v>33</v>
      </c>
      <c r="E19" s="151" t="s">
        <v>41</v>
      </c>
      <c r="F19" s="45">
        <v>14</v>
      </c>
      <c r="G19" s="155"/>
      <c r="H19" s="152">
        <f t="shared" si="0"/>
        <v>0</v>
      </c>
    </row>
    <row r="20" spans="1:12" ht="45" customHeight="1" thickTop="1" thickBot="1" x14ac:dyDescent="0.25">
      <c r="A20" s="171"/>
      <c r="B20" s="172" t="s">
        <v>48</v>
      </c>
      <c r="C20" s="173"/>
      <c r="D20" s="174" t="s">
        <v>47</v>
      </c>
      <c r="E20" s="175"/>
      <c r="F20" s="176">
        <v>19.5</v>
      </c>
      <c r="G20" s="177"/>
      <c r="H20" s="178">
        <f t="shared" si="0"/>
        <v>0</v>
      </c>
    </row>
    <row r="21" spans="1:12" ht="30" customHeight="1" thickTop="1" x14ac:dyDescent="0.2">
      <c r="A21" s="255" t="s">
        <v>34</v>
      </c>
      <c r="B21" s="23" t="s">
        <v>136</v>
      </c>
      <c r="C21" s="24"/>
      <c r="D21" s="25" t="s">
        <v>91</v>
      </c>
      <c r="E21" s="26" t="s">
        <v>2</v>
      </c>
      <c r="F21" s="27">
        <v>22</v>
      </c>
      <c r="G21" s="157"/>
      <c r="H21" s="28">
        <f t="shared" ref="H21:H25" si="4">+G21*F21</f>
        <v>0</v>
      </c>
      <c r="K21" s="29"/>
      <c r="L21" s="29"/>
    </row>
    <row r="22" spans="1:12" ht="30" customHeight="1" x14ac:dyDescent="0.2">
      <c r="A22" s="255"/>
      <c r="B22" s="23" t="s">
        <v>52</v>
      </c>
      <c r="C22" s="24" t="s">
        <v>45</v>
      </c>
      <c r="D22" s="25" t="s">
        <v>46</v>
      </c>
      <c r="E22" s="26" t="s">
        <v>61</v>
      </c>
      <c r="F22" s="27">
        <v>9</v>
      </c>
      <c r="G22" s="157"/>
      <c r="H22" s="28">
        <f t="shared" ref="H22" si="5">+G22*F22</f>
        <v>0</v>
      </c>
      <c r="K22" s="29"/>
      <c r="L22" s="29"/>
    </row>
    <row r="23" spans="1:12" ht="30" customHeight="1" x14ac:dyDescent="0.2">
      <c r="A23" s="255"/>
      <c r="B23" s="12" t="s">
        <v>86</v>
      </c>
      <c r="C23" s="32"/>
      <c r="D23" s="18" t="s">
        <v>35</v>
      </c>
      <c r="E23" s="33" t="s">
        <v>50</v>
      </c>
      <c r="F23" s="31">
        <v>8</v>
      </c>
      <c r="G23" s="154"/>
      <c r="H23" s="17">
        <f t="shared" si="4"/>
        <v>0</v>
      </c>
      <c r="K23" s="29"/>
      <c r="L23" s="29"/>
    </row>
    <row r="24" spans="1:12" ht="30" customHeight="1" x14ac:dyDescent="0.2">
      <c r="A24" s="255"/>
      <c r="B24" s="23" t="s">
        <v>99</v>
      </c>
      <c r="C24" s="24"/>
      <c r="D24" s="25" t="s">
        <v>35</v>
      </c>
      <c r="E24" s="26" t="s">
        <v>3</v>
      </c>
      <c r="F24" s="27">
        <v>14</v>
      </c>
      <c r="G24" s="157"/>
      <c r="H24" s="28">
        <f t="shared" ref="H24" si="6">+G24*F24</f>
        <v>0</v>
      </c>
      <c r="K24" s="29"/>
      <c r="L24" s="29"/>
    </row>
    <row r="25" spans="1:12" ht="30" customHeight="1" x14ac:dyDescent="0.2">
      <c r="A25" s="255"/>
      <c r="B25" s="23" t="s">
        <v>53</v>
      </c>
      <c r="C25" s="24"/>
      <c r="D25" s="25" t="s">
        <v>51</v>
      </c>
      <c r="E25" s="26" t="s">
        <v>38</v>
      </c>
      <c r="F25" s="27">
        <v>3</v>
      </c>
      <c r="G25" s="157"/>
      <c r="H25" s="28">
        <f t="shared" si="4"/>
        <v>0</v>
      </c>
      <c r="K25" s="29"/>
      <c r="L25" s="29"/>
    </row>
    <row r="26" spans="1:12" ht="36.75" customHeight="1" x14ac:dyDescent="0.2">
      <c r="A26" s="255"/>
      <c r="B26" s="23" t="s">
        <v>100</v>
      </c>
      <c r="C26" s="24"/>
      <c r="D26" s="25" t="s">
        <v>101</v>
      </c>
      <c r="E26" s="26" t="s">
        <v>3</v>
      </c>
      <c r="F26" s="27">
        <v>9</v>
      </c>
      <c r="G26" s="157"/>
      <c r="H26" s="28">
        <f t="shared" ref="H26" si="7">+G26*F26</f>
        <v>0</v>
      </c>
      <c r="K26" s="29"/>
      <c r="L26" s="29"/>
    </row>
    <row r="27" spans="1:12" ht="43.5" customHeight="1" x14ac:dyDescent="0.2">
      <c r="A27" s="255"/>
      <c r="B27" s="12" t="s">
        <v>54</v>
      </c>
      <c r="C27" s="30" t="s">
        <v>69</v>
      </c>
      <c r="D27" s="18" t="s">
        <v>39</v>
      </c>
      <c r="E27" s="65" t="s">
        <v>104</v>
      </c>
      <c r="F27" s="31">
        <v>13</v>
      </c>
      <c r="G27" s="154"/>
      <c r="H27" s="17">
        <f t="shared" ref="H27:H29" si="8">+G27*F27</f>
        <v>0</v>
      </c>
      <c r="K27" s="29"/>
      <c r="L27" s="29"/>
    </row>
    <row r="28" spans="1:12" ht="36.75" customHeight="1" x14ac:dyDescent="0.2">
      <c r="A28" s="255"/>
      <c r="B28" s="12" t="s">
        <v>138</v>
      </c>
      <c r="C28" s="32" t="s">
        <v>137</v>
      </c>
      <c r="D28" s="18" t="s">
        <v>46</v>
      </c>
      <c r="E28" s="33" t="s">
        <v>38</v>
      </c>
      <c r="F28" s="31">
        <v>12</v>
      </c>
      <c r="G28" s="154"/>
      <c r="H28" s="17">
        <f t="shared" si="8"/>
        <v>0</v>
      </c>
      <c r="K28" s="29"/>
      <c r="L28" s="29"/>
    </row>
    <row r="29" spans="1:12" ht="36.75" customHeight="1" x14ac:dyDescent="0.2">
      <c r="A29" s="255"/>
      <c r="B29" s="12" t="s">
        <v>139</v>
      </c>
      <c r="C29" s="32"/>
      <c r="D29" s="18" t="s">
        <v>33</v>
      </c>
      <c r="E29" s="33" t="s">
        <v>38</v>
      </c>
      <c r="F29" s="31">
        <v>9</v>
      </c>
      <c r="G29" s="154"/>
      <c r="H29" s="17">
        <f t="shared" si="8"/>
        <v>0</v>
      </c>
      <c r="K29" s="29"/>
      <c r="L29" s="29"/>
    </row>
    <row r="30" spans="1:12" ht="30" customHeight="1" x14ac:dyDescent="0.2">
      <c r="A30" s="255"/>
      <c r="B30" s="12" t="s">
        <v>55</v>
      </c>
      <c r="C30" s="32" t="s">
        <v>107</v>
      </c>
      <c r="D30" s="18" t="s">
        <v>37</v>
      </c>
      <c r="E30" s="33" t="s">
        <v>105</v>
      </c>
      <c r="F30" s="31">
        <v>9</v>
      </c>
      <c r="G30" s="154"/>
      <c r="H30" s="17">
        <f t="shared" ref="H30:H32" si="9">+G30*F30</f>
        <v>0</v>
      </c>
      <c r="K30" s="29"/>
      <c r="L30" s="29"/>
    </row>
    <row r="31" spans="1:12" ht="30" customHeight="1" x14ac:dyDescent="0.2">
      <c r="A31" s="255"/>
      <c r="B31" s="12" t="s">
        <v>140</v>
      </c>
      <c r="C31" s="32"/>
      <c r="D31" s="18" t="s">
        <v>33</v>
      </c>
      <c r="E31" s="33" t="s">
        <v>38</v>
      </c>
      <c r="F31" s="31">
        <v>9</v>
      </c>
      <c r="G31" s="154"/>
      <c r="H31" s="17">
        <f t="shared" si="9"/>
        <v>0</v>
      </c>
      <c r="K31" s="29"/>
      <c r="L31" s="29"/>
    </row>
    <row r="32" spans="1:12" ht="30" customHeight="1" x14ac:dyDescent="0.2">
      <c r="A32" s="255"/>
      <c r="B32" s="12" t="s">
        <v>141</v>
      </c>
      <c r="C32" s="32"/>
      <c r="D32" s="18" t="s">
        <v>35</v>
      </c>
      <c r="E32" s="33" t="s">
        <v>38</v>
      </c>
      <c r="F32" s="31">
        <v>10</v>
      </c>
      <c r="G32" s="154"/>
      <c r="H32" s="17">
        <f t="shared" si="9"/>
        <v>0</v>
      </c>
      <c r="K32" s="29"/>
      <c r="L32" s="29"/>
    </row>
    <row r="33" spans="1:12" ht="30" customHeight="1" x14ac:dyDescent="0.2">
      <c r="A33" s="255"/>
      <c r="B33" s="12" t="s">
        <v>56</v>
      </c>
      <c r="C33" s="32" t="s">
        <v>60</v>
      </c>
      <c r="D33" s="18" t="s">
        <v>36</v>
      </c>
      <c r="E33" s="33" t="s">
        <v>106</v>
      </c>
      <c r="F33" s="31">
        <v>8.5</v>
      </c>
      <c r="G33" s="154"/>
      <c r="H33" s="17">
        <f t="shared" ref="H33" si="10">+G33*F33</f>
        <v>0</v>
      </c>
      <c r="K33" s="29"/>
      <c r="L33" s="29"/>
    </row>
    <row r="34" spans="1:12" ht="30" customHeight="1" x14ac:dyDescent="0.2">
      <c r="A34" s="255"/>
      <c r="B34" s="12" t="s">
        <v>57</v>
      </c>
      <c r="C34" s="170"/>
      <c r="D34" s="18" t="s">
        <v>37</v>
      </c>
      <c r="E34" s="34" t="s">
        <v>3</v>
      </c>
      <c r="F34" s="16">
        <v>8.5</v>
      </c>
      <c r="G34" s="154"/>
      <c r="H34" s="17">
        <f t="shared" ref="H34:H35" si="11">+G34*F34</f>
        <v>0</v>
      </c>
      <c r="K34" s="29"/>
      <c r="L34" s="29"/>
    </row>
    <row r="35" spans="1:12" ht="30" customHeight="1" x14ac:dyDescent="0.2">
      <c r="A35" s="255"/>
      <c r="B35" s="35" t="s">
        <v>58</v>
      </c>
      <c r="C35" s="169"/>
      <c r="D35" s="36" t="s">
        <v>37</v>
      </c>
      <c r="E35" s="37" t="s">
        <v>3</v>
      </c>
      <c r="F35" s="16">
        <v>8.5</v>
      </c>
      <c r="G35" s="158"/>
      <c r="H35" s="38">
        <f t="shared" si="11"/>
        <v>0</v>
      </c>
      <c r="K35" s="29"/>
      <c r="L35" s="29"/>
    </row>
    <row r="36" spans="1:12" ht="30" customHeight="1" x14ac:dyDescent="0.2">
      <c r="A36" s="255"/>
      <c r="B36" s="35" t="s">
        <v>168</v>
      </c>
      <c r="C36" s="308" t="s">
        <v>169</v>
      </c>
      <c r="D36" s="36" t="s">
        <v>35</v>
      </c>
      <c r="E36" s="37" t="s">
        <v>170</v>
      </c>
      <c r="F36" s="16">
        <v>13.5</v>
      </c>
      <c r="G36" s="158"/>
      <c r="H36" s="38">
        <f t="shared" ref="H36" si="12">+G36*F36</f>
        <v>0</v>
      </c>
      <c r="K36" s="29"/>
      <c r="L36" s="29"/>
    </row>
    <row r="37" spans="1:12" ht="30" customHeight="1" thickBot="1" x14ac:dyDescent="0.25">
      <c r="A37" s="273"/>
      <c r="B37" s="39" t="s">
        <v>59</v>
      </c>
      <c r="C37" s="40"/>
      <c r="D37" s="41" t="s">
        <v>35</v>
      </c>
      <c r="E37" s="164" t="s">
        <v>108</v>
      </c>
      <c r="F37" s="42">
        <v>7</v>
      </c>
      <c r="G37" s="159"/>
      <c r="H37" s="22">
        <f t="shared" ref="H37:H40" si="13">+G37*F37</f>
        <v>0</v>
      </c>
      <c r="J37" s="29"/>
      <c r="K37" s="29"/>
      <c r="L37" s="29"/>
    </row>
    <row r="38" spans="1:12" ht="30" customHeight="1" thickTop="1" x14ac:dyDescent="0.2">
      <c r="A38" s="254" t="s">
        <v>18</v>
      </c>
      <c r="B38" s="233" t="s">
        <v>142</v>
      </c>
      <c r="C38" s="234"/>
      <c r="D38" s="235" t="s">
        <v>35</v>
      </c>
      <c r="E38" s="236" t="s">
        <v>38</v>
      </c>
      <c r="F38" s="237">
        <v>8</v>
      </c>
      <c r="G38" s="238"/>
      <c r="H38" s="11">
        <f t="shared" si="13"/>
        <v>0</v>
      </c>
    </row>
    <row r="39" spans="1:12" ht="30" customHeight="1" x14ac:dyDescent="0.2">
      <c r="A39" s="255"/>
      <c r="B39" s="190" t="s">
        <v>71</v>
      </c>
      <c r="C39" s="191"/>
      <c r="D39" s="192" t="s">
        <v>73</v>
      </c>
      <c r="E39" s="193" t="s">
        <v>102</v>
      </c>
      <c r="F39" s="194">
        <v>14</v>
      </c>
      <c r="G39" s="195"/>
      <c r="H39" s="38">
        <f t="shared" ref="H39" si="14">+G39*F39</f>
        <v>0</v>
      </c>
    </row>
    <row r="40" spans="1:12" ht="30" customHeight="1" x14ac:dyDescent="0.2">
      <c r="A40" s="255"/>
      <c r="B40" s="19" t="s">
        <v>76</v>
      </c>
      <c r="C40" s="20" t="s">
        <v>87</v>
      </c>
      <c r="D40" s="161" t="s">
        <v>35</v>
      </c>
      <c r="E40" s="162" t="s">
        <v>2</v>
      </c>
      <c r="F40" s="163">
        <v>5.5</v>
      </c>
      <c r="G40" s="156"/>
      <c r="H40" s="17">
        <f t="shared" si="13"/>
        <v>0</v>
      </c>
    </row>
    <row r="41" spans="1:12" ht="30" customHeight="1" x14ac:dyDescent="0.2">
      <c r="A41" s="255"/>
      <c r="B41" s="19" t="s">
        <v>81</v>
      </c>
      <c r="C41" s="20"/>
      <c r="D41" s="161" t="s">
        <v>35</v>
      </c>
      <c r="E41" s="162" t="s">
        <v>2</v>
      </c>
      <c r="F41" s="163">
        <v>8</v>
      </c>
      <c r="G41" s="156"/>
      <c r="H41" s="17">
        <f t="shared" ref="H41" si="15">+G41*F41</f>
        <v>0</v>
      </c>
    </row>
    <row r="42" spans="1:12" ht="30" customHeight="1" x14ac:dyDescent="0.2">
      <c r="A42" s="255"/>
      <c r="B42" s="190" t="s">
        <v>112</v>
      </c>
      <c r="C42" s="191" t="s">
        <v>113</v>
      </c>
      <c r="D42" s="192" t="s">
        <v>91</v>
      </c>
      <c r="E42" s="193" t="s">
        <v>3</v>
      </c>
      <c r="F42" s="230">
        <v>9.5</v>
      </c>
      <c r="G42" s="158"/>
      <c r="H42" s="38">
        <f t="shared" ref="H42" si="16">+G42*F42</f>
        <v>0</v>
      </c>
    </row>
    <row r="43" spans="1:12" ht="30" customHeight="1" x14ac:dyDescent="0.2">
      <c r="A43" s="255"/>
      <c r="B43" s="19" t="s">
        <v>70</v>
      </c>
      <c r="C43" s="20" t="s">
        <v>103</v>
      </c>
      <c r="D43" s="161" t="s">
        <v>68</v>
      </c>
      <c r="E43" s="162" t="s">
        <v>3</v>
      </c>
      <c r="F43" s="43">
        <v>9.5</v>
      </c>
      <c r="G43" s="154"/>
      <c r="H43" s="17">
        <f t="shared" ref="H43:H44" si="17">+G43*F43</f>
        <v>0</v>
      </c>
    </row>
    <row r="44" spans="1:12" ht="30" customHeight="1" x14ac:dyDescent="0.2">
      <c r="A44" s="255"/>
      <c r="B44" s="190" t="s">
        <v>79</v>
      </c>
      <c r="C44" s="196"/>
      <c r="D44" s="192" t="s">
        <v>80</v>
      </c>
      <c r="E44" s="193" t="s">
        <v>3</v>
      </c>
      <c r="F44" s="194">
        <v>5</v>
      </c>
      <c r="G44" s="158"/>
      <c r="H44" s="38">
        <f t="shared" si="17"/>
        <v>0</v>
      </c>
    </row>
    <row r="45" spans="1:12" ht="30" customHeight="1" x14ac:dyDescent="0.2">
      <c r="A45" s="255"/>
      <c r="B45" s="19" t="s">
        <v>88</v>
      </c>
      <c r="C45" s="211"/>
      <c r="D45" s="161" t="s">
        <v>89</v>
      </c>
      <c r="E45" s="162" t="s">
        <v>3</v>
      </c>
      <c r="F45" s="163">
        <v>4.4000000000000004</v>
      </c>
      <c r="G45" s="154"/>
      <c r="H45" s="17">
        <f t="shared" ref="H45:H49" si="18">+G45*F45</f>
        <v>0</v>
      </c>
    </row>
    <row r="46" spans="1:12" ht="30" customHeight="1" x14ac:dyDescent="0.2">
      <c r="A46" s="255"/>
      <c r="B46" s="19" t="s">
        <v>96</v>
      </c>
      <c r="C46" s="213" t="s">
        <v>92</v>
      </c>
      <c r="D46" s="192" t="s">
        <v>91</v>
      </c>
      <c r="E46" s="193" t="s">
        <v>3</v>
      </c>
      <c r="F46" s="194">
        <v>19.5</v>
      </c>
      <c r="G46" s="158"/>
      <c r="H46" s="38">
        <f t="shared" si="18"/>
        <v>0</v>
      </c>
    </row>
    <row r="47" spans="1:12" ht="30" customHeight="1" x14ac:dyDescent="0.2">
      <c r="A47" s="255"/>
      <c r="B47" s="220" t="s">
        <v>93</v>
      </c>
      <c r="C47" s="221"/>
      <c r="D47" s="222" t="s">
        <v>37</v>
      </c>
      <c r="E47" s="223" t="s">
        <v>3</v>
      </c>
      <c r="F47" s="224">
        <v>19.5</v>
      </c>
      <c r="G47" s="155"/>
      <c r="H47" s="225">
        <f t="shared" ref="H47:H48" si="19">+G47*F47</f>
        <v>0</v>
      </c>
    </row>
    <row r="48" spans="1:12" ht="30" customHeight="1" x14ac:dyDescent="0.2">
      <c r="A48" s="255"/>
      <c r="B48" s="220" t="s">
        <v>97</v>
      </c>
      <c r="C48" s="221"/>
      <c r="D48" s="222" t="s">
        <v>35</v>
      </c>
      <c r="E48" s="223" t="s">
        <v>2</v>
      </c>
      <c r="F48" s="224">
        <v>9.5</v>
      </c>
      <c r="G48" s="155"/>
      <c r="H48" s="225">
        <f t="shared" si="19"/>
        <v>0</v>
      </c>
    </row>
    <row r="49" spans="1:8" ht="30" customHeight="1" thickBot="1" x14ac:dyDescent="0.25">
      <c r="A49" s="273"/>
      <c r="B49" s="21" t="s">
        <v>143</v>
      </c>
      <c r="C49" s="248" t="s">
        <v>148</v>
      </c>
      <c r="D49" s="197" t="s">
        <v>35</v>
      </c>
      <c r="E49" s="210" t="s">
        <v>2</v>
      </c>
      <c r="F49" s="212">
        <v>13</v>
      </c>
      <c r="G49" s="159"/>
      <c r="H49" s="22">
        <f t="shared" si="18"/>
        <v>0</v>
      </c>
    </row>
    <row r="50" spans="1:8" ht="35.25" customHeight="1" thickTop="1" thickBot="1" x14ac:dyDescent="0.25">
      <c r="A50" s="188" t="s">
        <v>19</v>
      </c>
      <c r="B50" s="39" t="s">
        <v>20</v>
      </c>
      <c r="C50" s="48"/>
      <c r="D50" s="41" t="s">
        <v>21</v>
      </c>
      <c r="E50" s="49" t="s">
        <v>2</v>
      </c>
      <c r="F50" s="47">
        <v>2.95</v>
      </c>
      <c r="G50" s="159"/>
      <c r="H50" s="22">
        <f>+G50*F50</f>
        <v>0</v>
      </c>
    </row>
    <row r="51" spans="1:8" ht="30" customHeight="1" thickTop="1" x14ac:dyDescent="0.2">
      <c r="A51" s="269" t="s">
        <v>75</v>
      </c>
      <c r="B51" s="50" t="s">
        <v>130</v>
      </c>
      <c r="C51" s="168"/>
      <c r="D51" s="18" t="s">
        <v>131</v>
      </c>
      <c r="E51" s="51" t="s">
        <v>3</v>
      </c>
      <c r="F51" s="43">
        <v>2.5</v>
      </c>
      <c r="G51" s="160"/>
      <c r="H51" s="28">
        <f t="shared" ref="H51:H55" si="20">+G51*F51</f>
        <v>0</v>
      </c>
    </row>
    <row r="52" spans="1:8" ht="30" customHeight="1" x14ac:dyDescent="0.2">
      <c r="A52" s="269"/>
      <c r="B52" s="50" t="s">
        <v>134</v>
      </c>
      <c r="C52" s="168"/>
      <c r="D52" s="18" t="s">
        <v>131</v>
      </c>
      <c r="E52" s="51" t="s">
        <v>3</v>
      </c>
      <c r="F52" s="43">
        <v>2.5</v>
      </c>
      <c r="G52" s="160"/>
      <c r="H52" s="28">
        <f t="shared" ref="H52" si="21">+G52*F52</f>
        <v>0</v>
      </c>
    </row>
    <row r="53" spans="1:8" ht="30" customHeight="1" x14ac:dyDescent="0.2">
      <c r="A53" s="269"/>
      <c r="B53" s="50" t="s">
        <v>144</v>
      </c>
      <c r="C53" s="168"/>
      <c r="D53" s="18" t="s">
        <v>131</v>
      </c>
      <c r="E53" s="51" t="s">
        <v>3</v>
      </c>
      <c r="F53" s="43">
        <v>2.5</v>
      </c>
      <c r="G53" s="160"/>
      <c r="H53" s="28">
        <f t="shared" si="20"/>
        <v>0</v>
      </c>
    </row>
    <row r="54" spans="1:8" ht="30" customHeight="1" x14ac:dyDescent="0.2">
      <c r="A54" s="269"/>
      <c r="B54" s="50" t="s">
        <v>133</v>
      </c>
      <c r="C54" s="168"/>
      <c r="D54" s="18" t="s">
        <v>131</v>
      </c>
      <c r="E54" s="51" t="s">
        <v>3</v>
      </c>
      <c r="F54" s="43">
        <v>2.5</v>
      </c>
      <c r="G54" s="160"/>
      <c r="H54" s="28">
        <f t="shared" ref="H54" si="22">+G54*F54</f>
        <v>0</v>
      </c>
    </row>
    <row r="55" spans="1:8" ht="30" customHeight="1" x14ac:dyDescent="0.2">
      <c r="A55" s="269"/>
      <c r="B55" s="50" t="s">
        <v>123</v>
      </c>
      <c r="C55" s="168"/>
      <c r="D55" s="18" t="s">
        <v>116</v>
      </c>
      <c r="E55" s="51" t="s">
        <v>3</v>
      </c>
      <c r="F55" s="43">
        <v>2.9</v>
      </c>
      <c r="G55" s="160"/>
      <c r="H55" s="28">
        <f t="shared" si="20"/>
        <v>0</v>
      </c>
    </row>
    <row r="56" spans="1:8" ht="30" customHeight="1" x14ac:dyDescent="0.2">
      <c r="A56" s="269"/>
      <c r="B56" s="50" t="s">
        <v>124</v>
      </c>
      <c r="C56" s="229" t="s">
        <v>125</v>
      </c>
      <c r="D56" s="18" t="s">
        <v>118</v>
      </c>
      <c r="E56" s="51" t="s">
        <v>3</v>
      </c>
      <c r="F56" s="43">
        <v>6.9</v>
      </c>
      <c r="G56" s="160"/>
      <c r="H56" s="28">
        <f t="shared" ref="H56:H65" si="23">+G56*F56</f>
        <v>0</v>
      </c>
    </row>
    <row r="57" spans="1:8" ht="30" customHeight="1" x14ac:dyDescent="0.2">
      <c r="A57" s="269"/>
      <c r="B57" s="50" t="s">
        <v>124</v>
      </c>
      <c r="C57" s="229" t="s">
        <v>126</v>
      </c>
      <c r="D57" s="18" t="s">
        <v>118</v>
      </c>
      <c r="E57" s="51" t="s">
        <v>3</v>
      </c>
      <c r="F57" s="43">
        <v>6.9</v>
      </c>
      <c r="G57" s="160"/>
      <c r="H57" s="28">
        <f t="shared" si="23"/>
        <v>0</v>
      </c>
    </row>
    <row r="58" spans="1:8" ht="30" customHeight="1" x14ac:dyDescent="0.2">
      <c r="A58" s="269"/>
      <c r="B58" s="50" t="s">
        <v>124</v>
      </c>
      <c r="C58" s="229" t="s">
        <v>127</v>
      </c>
      <c r="D58" s="18" t="s">
        <v>118</v>
      </c>
      <c r="E58" s="51" t="s">
        <v>3</v>
      </c>
      <c r="F58" s="43">
        <v>6.9</v>
      </c>
      <c r="G58" s="160"/>
      <c r="H58" s="28">
        <f t="shared" si="23"/>
        <v>0</v>
      </c>
    </row>
    <row r="59" spans="1:8" ht="30" customHeight="1" x14ac:dyDescent="0.2">
      <c r="A59" s="269"/>
      <c r="B59" s="50" t="s">
        <v>124</v>
      </c>
      <c r="C59" s="229" t="s">
        <v>128</v>
      </c>
      <c r="D59" s="18" t="s">
        <v>118</v>
      </c>
      <c r="E59" s="51" t="s">
        <v>3</v>
      </c>
      <c r="F59" s="43">
        <v>6.9</v>
      </c>
      <c r="G59" s="160"/>
      <c r="H59" s="28">
        <f t="shared" si="23"/>
        <v>0</v>
      </c>
    </row>
    <row r="60" spans="1:8" ht="30" customHeight="1" x14ac:dyDescent="0.2">
      <c r="A60" s="269"/>
      <c r="B60" s="50" t="s">
        <v>124</v>
      </c>
      <c r="C60" s="229" t="s">
        <v>129</v>
      </c>
      <c r="D60" s="18" t="s">
        <v>118</v>
      </c>
      <c r="E60" s="51" t="s">
        <v>3</v>
      </c>
      <c r="F60" s="43">
        <v>6.9</v>
      </c>
      <c r="G60" s="160"/>
      <c r="H60" s="28">
        <f t="shared" ref="H60:H61" si="24">+G60*F60</f>
        <v>0</v>
      </c>
    </row>
    <row r="61" spans="1:8" ht="30" customHeight="1" x14ac:dyDescent="0.2">
      <c r="A61" s="269"/>
      <c r="B61" s="50" t="s">
        <v>155</v>
      </c>
      <c r="C61" s="229"/>
      <c r="D61" s="18" t="s">
        <v>154</v>
      </c>
      <c r="E61" s="51" t="s">
        <v>3</v>
      </c>
      <c r="F61" s="43">
        <v>12</v>
      </c>
      <c r="G61" s="160"/>
      <c r="H61" s="28">
        <f t="shared" si="24"/>
        <v>0</v>
      </c>
    </row>
    <row r="62" spans="1:8" ht="30" customHeight="1" x14ac:dyDescent="0.2">
      <c r="A62" s="269"/>
      <c r="B62" s="50" t="s">
        <v>156</v>
      </c>
      <c r="C62" s="229"/>
      <c r="D62" s="18" t="s">
        <v>154</v>
      </c>
      <c r="E62" s="51" t="s">
        <v>3</v>
      </c>
      <c r="F62" s="43">
        <v>11</v>
      </c>
      <c r="G62" s="160"/>
      <c r="H62" s="28">
        <f t="shared" ref="H62:H64" si="25">+G62*F62</f>
        <v>0</v>
      </c>
    </row>
    <row r="63" spans="1:8" ht="30" customHeight="1" x14ac:dyDescent="0.2">
      <c r="A63" s="269"/>
      <c r="B63" s="50" t="s">
        <v>157</v>
      </c>
      <c r="C63" s="229"/>
      <c r="D63" s="18" t="s">
        <v>154</v>
      </c>
      <c r="E63" s="51" t="s">
        <v>3</v>
      </c>
      <c r="F63" s="43">
        <v>11</v>
      </c>
      <c r="G63" s="160"/>
      <c r="H63" s="28">
        <f t="shared" si="25"/>
        <v>0</v>
      </c>
    </row>
    <row r="64" spans="1:8" ht="30" customHeight="1" x14ac:dyDescent="0.2">
      <c r="A64" s="269"/>
      <c r="B64" s="50" t="s">
        <v>158</v>
      </c>
      <c r="C64" s="229"/>
      <c r="D64" s="18" t="s">
        <v>154</v>
      </c>
      <c r="E64" s="51" t="s">
        <v>3</v>
      </c>
      <c r="F64" s="43">
        <v>14</v>
      </c>
      <c r="G64" s="160"/>
      <c r="H64" s="28">
        <f t="shared" si="25"/>
        <v>0</v>
      </c>
    </row>
    <row r="65" spans="1:8" ht="30" customHeight="1" thickBot="1" x14ac:dyDescent="0.25">
      <c r="A65" s="270"/>
      <c r="B65" s="50" t="s">
        <v>159</v>
      </c>
      <c r="C65" s="229"/>
      <c r="D65" s="18" t="s">
        <v>154</v>
      </c>
      <c r="E65" s="51" t="s">
        <v>3</v>
      </c>
      <c r="F65" s="43">
        <v>11</v>
      </c>
      <c r="G65" s="160"/>
      <c r="H65" s="28">
        <f t="shared" si="23"/>
        <v>0</v>
      </c>
    </row>
    <row r="66" spans="1:8" ht="32.25" customHeight="1" thickTop="1" thickBot="1" x14ac:dyDescent="0.25">
      <c r="A66" s="52" t="s">
        <v>22</v>
      </c>
      <c r="B66" s="53" t="s">
        <v>23</v>
      </c>
      <c r="C66" s="54"/>
      <c r="D66" s="55" t="s">
        <v>24</v>
      </c>
      <c r="E66" s="56"/>
      <c r="F66" s="56"/>
      <c r="G66" s="57">
        <f>SUM(G11:G65)</f>
        <v>0</v>
      </c>
      <c r="H66" s="58">
        <f>SUM(H11:H65)</f>
        <v>0</v>
      </c>
    </row>
    <row r="67" spans="1:8" ht="27.75" customHeight="1" x14ac:dyDescent="0.2">
      <c r="A67" s="59" t="s">
        <v>25</v>
      </c>
      <c r="B67" s="60"/>
      <c r="C67" s="60"/>
      <c r="D67" s="60"/>
      <c r="E67" s="60"/>
      <c r="F67" s="60"/>
      <c r="G67" s="60"/>
      <c r="H67" s="61"/>
    </row>
    <row r="68" spans="1:8" ht="11.25" customHeight="1" thickBot="1" x14ac:dyDescent="0.25">
      <c r="A68" s="62"/>
      <c r="B68" s="63"/>
      <c r="C68" s="63"/>
      <c r="D68" s="63"/>
      <c r="E68" s="63"/>
      <c r="F68" s="63"/>
      <c r="G68" s="63"/>
      <c r="H68" s="64"/>
    </row>
    <row r="69" spans="1:8" ht="30.75" customHeight="1" thickTop="1" x14ac:dyDescent="0.2">
      <c r="A69" s="271"/>
      <c r="B69" s="271"/>
      <c r="C69" s="271"/>
      <c r="D69" s="271"/>
      <c r="E69" s="271"/>
      <c r="F69" s="271"/>
      <c r="G69" s="271"/>
      <c r="H69" s="271"/>
    </row>
  </sheetData>
  <mergeCells count="15">
    <mergeCell ref="A51:A65"/>
    <mergeCell ref="A69:H69"/>
    <mergeCell ref="D8:H8"/>
    <mergeCell ref="A21:A37"/>
    <mergeCell ref="A38:A49"/>
    <mergeCell ref="E2:H2"/>
    <mergeCell ref="E3:H3"/>
    <mergeCell ref="E4:H4"/>
    <mergeCell ref="E5:H5"/>
    <mergeCell ref="E6:H6"/>
    <mergeCell ref="A7:H7"/>
    <mergeCell ref="A10:B10"/>
    <mergeCell ref="A11:A19"/>
    <mergeCell ref="A9:H9"/>
    <mergeCell ref="A8:C8"/>
  </mergeCells>
  <printOptions horizontalCentered="1"/>
  <pageMargins left="0.23622047244094491" right="0.23622047244094491" top="0.39370078740157483" bottom="0.74803149606299213" header="0" footer="0.31496062992125984"/>
  <pageSetup paperSize="9" scale="37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75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66" customWidth="1"/>
    <col min="2" max="2" width="53" style="66" customWidth="1"/>
    <col min="3" max="3" width="14.7109375" style="66" customWidth="1"/>
    <col min="4" max="4" width="9.7109375" style="66" bestFit="1" customWidth="1"/>
    <col min="5" max="5" width="4.140625" style="66" bestFit="1" customWidth="1"/>
    <col min="6" max="6" width="9.5703125" style="66" customWidth="1"/>
    <col min="7" max="7" width="4.140625" style="66" bestFit="1" customWidth="1"/>
    <col min="8" max="8" width="9.5703125" style="66" customWidth="1"/>
    <col min="9" max="9" width="4.140625" style="66" bestFit="1" customWidth="1"/>
    <col min="10" max="10" width="9.5703125" style="66" customWidth="1"/>
    <col min="11" max="11" width="4.140625" style="66" bestFit="1" customWidth="1"/>
    <col min="12" max="12" width="9.5703125" style="66" customWidth="1"/>
    <col min="13" max="13" width="4.140625" style="66" bestFit="1" customWidth="1"/>
    <col min="14" max="14" width="9.5703125" style="66" customWidth="1"/>
    <col min="15" max="15" width="4.140625" style="66" bestFit="1" customWidth="1"/>
    <col min="16" max="16" width="9.5703125" style="66" customWidth="1"/>
    <col min="17" max="17" width="4.140625" style="66" bestFit="1" customWidth="1"/>
    <col min="18" max="18" width="9.5703125" style="66" customWidth="1"/>
    <col min="19" max="19" width="4.140625" style="66" bestFit="1" customWidth="1"/>
    <col min="20" max="20" width="9.5703125" style="66" customWidth="1"/>
    <col min="21" max="21" width="4.140625" style="66" bestFit="1" customWidth="1"/>
    <col min="22" max="22" width="9.5703125" style="66" customWidth="1"/>
    <col min="23" max="23" width="4.140625" style="66" bestFit="1" customWidth="1"/>
    <col min="24" max="24" width="9.5703125" style="66" customWidth="1"/>
    <col min="25" max="25" width="5.140625" style="66" customWidth="1"/>
    <col min="26" max="26" width="9.5703125" style="66" customWidth="1"/>
    <col min="27" max="16384" width="11.42578125" style="66"/>
  </cols>
  <sheetData>
    <row r="1" spans="1:28" ht="5.25" customHeight="1" thickBot="1" x14ac:dyDescent="0.25"/>
    <row r="2" spans="1:28" ht="24.95" customHeight="1" thickTop="1" x14ac:dyDescent="0.2">
      <c r="I2" s="67"/>
      <c r="J2" s="67"/>
      <c r="K2" s="67"/>
      <c r="L2" s="67"/>
      <c r="M2" s="67"/>
      <c r="N2" s="67"/>
      <c r="O2" s="67"/>
      <c r="P2" s="67"/>
      <c r="Q2" s="67"/>
      <c r="R2" s="67"/>
      <c r="T2" s="290" t="s">
        <v>26</v>
      </c>
      <c r="U2" s="291"/>
      <c r="V2" s="291"/>
      <c r="W2" s="291"/>
      <c r="X2" s="291"/>
      <c r="Y2" s="291"/>
      <c r="Z2" s="292"/>
    </row>
    <row r="3" spans="1:28" ht="24.95" customHeight="1" x14ac:dyDescent="0.2">
      <c r="I3" s="68"/>
      <c r="J3" s="68"/>
      <c r="K3" s="68"/>
      <c r="L3" s="68"/>
      <c r="M3" s="68"/>
      <c r="N3" s="68"/>
      <c r="O3" s="69"/>
      <c r="P3" s="68"/>
      <c r="Q3" s="68"/>
      <c r="R3" s="68"/>
      <c r="T3" s="293"/>
      <c r="U3" s="294"/>
      <c r="V3" s="294"/>
      <c r="W3" s="294"/>
      <c r="X3" s="294"/>
      <c r="Y3" s="294"/>
      <c r="Z3" s="295"/>
    </row>
    <row r="4" spans="1:28" ht="24.95" customHeight="1" x14ac:dyDescent="0.2">
      <c r="I4" s="70"/>
      <c r="J4" s="70"/>
      <c r="K4" s="70"/>
      <c r="L4" s="70"/>
      <c r="M4" s="70"/>
      <c r="N4" s="71"/>
      <c r="O4" s="71"/>
      <c r="P4" s="71"/>
      <c r="Q4" s="71"/>
      <c r="R4" s="71"/>
      <c r="T4" s="299"/>
      <c r="U4" s="300"/>
      <c r="V4" s="300"/>
      <c r="W4" s="300"/>
      <c r="X4" s="300"/>
      <c r="Y4" s="300"/>
      <c r="Z4" s="301"/>
    </row>
    <row r="5" spans="1:28" ht="29.25" customHeight="1" x14ac:dyDescent="0.2">
      <c r="I5" s="70"/>
      <c r="J5" s="70"/>
      <c r="K5" s="70"/>
      <c r="L5" s="70"/>
      <c r="M5" s="70"/>
      <c r="N5" s="71"/>
      <c r="O5" s="71"/>
      <c r="P5" s="71"/>
      <c r="Q5" s="71"/>
      <c r="R5" s="71"/>
      <c r="T5" s="299"/>
      <c r="U5" s="300"/>
      <c r="V5" s="300"/>
      <c r="W5" s="300"/>
      <c r="X5" s="300"/>
      <c r="Y5" s="300"/>
      <c r="Z5" s="301"/>
    </row>
    <row r="6" spans="1:28" ht="24.95" customHeight="1" thickBot="1" x14ac:dyDescent="0.3">
      <c r="H6" s="72"/>
      <c r="T6" s="296"/>
      <c r="U6" s="297"/>
      <c r="V6" s="297"/>
      <c r="W6" s="297"/>
      <c r="X6" s="297"/>
      <c r="Y6" s="297"/>
      <c r="Z6" s="298"/>
    </row>
    <row r="7" spans="1:28" ht="23.25" customHeight="1" thickTop="1" x14ac:dyDescent="0.2">
      <c r="A7" s="286"/>
      <c r="B7" s="286"/>
      <c r="C7" s="286"/>
      <c r="D7" s="286"/>
      <c r="E7" s="286"/>
      <c r="F7" s="73"/>
      <c r="G7" s="73"/>
      <c r="H7" s="73"/>
      <c r="I7" s="74"/>
      <c r="J7" s="73"/>
      <c r="K7" s="73"/>
      <c r="L7" s="73"/>
      <c r="M7" s="75"/>
      <c r="N7" s="74"/>
      <c r="O7" s="75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8" ht="28.5" customHeight="1" thickBot="1" x14ac:dyDescent="0.25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</row>
    <row r="9" spans="1:28" ht="26.25" customHeight="1" thickTop="1" thickBot="1" x14ac:dyDescent="0.25">
      <c r="A9" s="287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9"/>
    </row>
    <row r="10" spans="1:28" ht="27.75" customHeight="1" thickTop="1" x14ac:dyDescent="0.2">
      <c r="A10" s="304" t="s">
        <v>10</v>
      </c>
      <c r="B10" s="305"/>
      <c r="C10" s="276" t="s">
        <v>27</v>
      </c>
      <c r="D10" s="278" t="s">
        <v>28</v>
      </c>
      <c r="E10" s="283"/>
      <c r="F10" s="282"/>
      <c r="G10" s="281"/>
      <c r="H10" s="282"/>
      <c r="I10" s="281"/>
      <c r="J10" s="282"/>
      <c r="K10" s="281"/>
      <c r="L10" s="282"/>
      <c r="M10" s="281"/>
      <c r="N10" s="282"/>
      <c r="O10" s="281"/>
      <c r="P10" s="282"/>
      <c r="Q10" s="281"/>
      <c r="R10" s="282"/>
      <c r="S10" s="281"/>
      <c r="T10" s="282"/>
      <c r="U10" s="281"/>
      <c r="V10" s="282"/>
      <c r="W10" s="281"/>
      <c r="X10" s="282"/>
      <c r="Y10" s="302" t="s">
        <v>29</v>
      </c>
      <c r="Z10" s="303"/>
    </row>
    <row r="11" spans="1:28" ht="20.25" customHeight="1" thickBot="1" x14ac:dyDescent="0.25">
      <c r="A11" s="306"/>
      <c r="B11" s="307"/>
      <c r="C11" s="277"/>
      <c r="D11" s="279"/>
      <c r="E11" s="76" t="s">
        <v>30</v>
      </c>
      <c r="F11" s="77" t="s">
        <v>15</v>
      </c>
      <c r="G11" s="78" t="s">
        <v>30</v>
      </c>
      <c r="H11" s="77" t="s">
        <v>15</v>
      </c>
      <c r="I11" s="78" t="s">
        <v>30</v>
      </c>
      <c r="J11" s="77" t="s">
        <v>15</v>
      </c>
      <c r="K11" s="78" t="s">
        <v>30</v>
      </c>
      <c r="L11" s="77" t="s">
        <v>15</v>
      </c>
      <c r="M11" s="78" t="s">
        <v>30</v>
      </c>
      <c r="N11" s="77" t="s">
        <v>15</v>
      </c>
      <c r="O11" s="78" t="s">
        <v>30</v>
      </c>
      <c r="P11" s="77" t="s">
        <v>15</v>
      </c>
      <c r="Q11" s="78" t="s">
        <v>30</v>
      </c>
      <c r="R11" s="77" t="s">
        <v>15</v>
      </c>
      <c r="S11" s="78" t="s">
        <v>30</v>
      </c>
      <c r="T11" s="77" t="s">
        <v>15</v>
      </c>
      <c r="U11" s="78" t="s">
        <v>30</v>
      </c>
      <c r="V11" s="77" t="s">
        <v>15</v>
      </c>
      <c r="W11" s="78" t="s">
        <v>30</v>
      </c>
      <c r="X11" s="77" t="s">
        <v>15</v>
      </c>
      <c r="Y11" s="78" t="s">
        <v>30</v>
      </c>
      <c r="Z11" s="79" t="s">
        <v>15</v>
      </c>
    </row>
    <row r="12" spans="1:28" ht="21.95" customHeight="1" thickTop="1" x14ac:dyDescent="0.2">
      <c r="A12" s="274" t="s">
        <v>16</v>
      </c>
      <c r="B12" s="80" t="s">
        <v>17</v>
      </c>
      <c r="C12" s="81" t="s">
        <v>4</v>
      </c>
      <c r="D12" s="82">
        <v>28</v>
      </c>
      <c r="E12" s="83"/>
      <c r="F12" s="84" t="str">
        <f t="shared" ref="F12:F17" si="0">IF(E$10="","",(+E12*$D12))</f>
        <v/>
      </c>
      <c r="G12" s="85"/>
      <c r="H12" s="84" t="str">
        <f t="shared" ref="H12:H17" si="1">IF(G$10="","",(+G12*$D12))</f>
        <v/>
      </c>
      <c r="I12" s="85"/>
      <c r="J12" s="84" t="str">
        <f t="shared" ref="J12:J17" si="2">IF(I$10="","",(+I12*$D12))</f>
        <v/>
      </c>
      <c r="K12" s="86"/>
      <c r="L12" s="84" t="str">
        <f t="shared" ref="L12:L17" si="3">IF(K$10="","",(+K12*$D12))</f>
        <v/>
      </c>
      <c r="M12" s="86"/>
      <c r="N12" s="84" t="str">
        <f t="shared" ref="N12:N17" si="4">IF(M$10="","",(+M12*$D12))</f>
        <v/>
      </c>
      <c r="O12" s="86"/>
      <c r="P12" s="84" t="str">
        <f t="shared" ref="P12:P17" si="5">IF(O$10="","",(+O12*$D12))</f>
        <v/>
      </c>
      <c r="Q12" s="86"/>
      <c r="R12" s="84" t="str">
        <f t="shared" ref="R12:R17" si="6">IF(Q$10="","",(+Q12*$D12))</f>
        <v/>
      </c>
      <c r="S12" s="86"/>
      <c r="T12" s="84" t="str">
        <f t="shared" ref="T12:T17" si="7">IF(S$10="","",(+S12*$D12))</f>
        <v/>
      </c>
      <c r="U12" s="86"/>
      <c r="V12" s="84" t="str">
        <f t="shared" ref="V12:V17" si="8">IF(U$10="","",(+U12*$D12))</f>
        <v/>
      </c>
      <c r="W12" s="86"/>
      <c r="X12" s="84" t="str">
        <f t="shared" ref="X12:X17" si="9">IF(W$10="","",(+W12*$D12))</f>
        <v/>
      </c>
      <c r="Y12" s="87" t="str">
        <f t="shared" ref="Y12:Y17" si="10">IF(E$10="","",(+E12+G12+I12+K12+M12+O12+Q12+S12+U12+W12))</f>
        <v/>
      </c>
      <c r="Z12" s="88" t="str">
        <f t="shared" ref="Z12:Z36" si="11">IF(E$10="","",(+Y12*$D12))</f>
        <v/>
      </c>
      <c r="AB12" s="89"/>
    </row>
    <row r="13" spans="1:28" ht="21.95" customHeight="1" x14ac:dyDescent="0.2">
      <c r="A13" s="275"/>
      <c r="B13" s="90" t="s">
        <v>5</v>
      </c>
      <c r="C13" s="91" t="s">
        <v>4</v>
      </c>
      <c r="D13" s="92">
        <v>18</v>
      </c>
      <c r="E13" s="93"/>
      <c r="F13" s="94" t="str">
        <f t="shared" si="0"/>
        <v/>
      </c>
      <c r="G13" s="95"/>
      <c r="H13" s="94" t="str">
        <f t="shared" si="1"/>
        <v/>
      </c>
      <c r="I13" s="95"/>
      <c r="J13" s="94" t="str">
        <f t="shared" si="2"/>
        <v/>
      </c>
      <c r="K13" s="96"/>
      <c r="L13" s="94" t="str">
        <f t="shared" si="3"/>
        <v/>
      </c>
      <c r="M13" s="96"/>
      <c r="N13" s="94" t="str">
        <f t="shared" si="4"/>
        <v/>
      </c>
      <c r="O13" s="96"/>
      <c r="P13" s="94" t="str">
        <f t="shared" si="5"/>
        <v/>
      </c>
      <c r="Q13" s="96"/>
      <c r="R13" s="94" t="str">
        <f t="shared" si="6"/>
        <v/>
      </c>
      <c r="S13" s="96"/>
      <c r="T13" s="94" t="str">
        <f t="shared" si="7"/>
        <v/>
      </c>
      <c r="U13" s="96"/>
      <c r="V13" s="94" t="str">
        <f t="shared" si="8"/>
        <v/>
      </c>
      <c r="W13" s="96"/>
      <c r="X13" s="94" t="str">
        <f t="shared" si="9"/>
        <v/>
      </c>
      <c r="Y13" s="97" t="str">
        <f t="shared" si="10"/>
        <v/>
      </c>
      <c r="Z13" s="98" t="str">
        <f t="shared" si="11"/>
        <v/>
      </c>
      <c r="AB13" s="89"/>
    </row>
    <row r="14" spans="1:28" ht="21.95" customHeight="1" x14ac:dyDescent="0.2">
      <c r="A14" s="275"/>
      <c r="B14" s="90" t="s">
        <v>74</v>
      </c>
      <c r="C14" s="91" t="s">
        <v>4</v>
      </c>
      <c r="D14" s="92">
        <v>9.5</v>
      </c>
      <c r="E14" s="93"/>
      <c r="F14" s="94" t="str">
        <f t="shared" ref="F14" si="12">IF(E$10="","",(+E14*$D14))</f>
        <v/>
      </c>
      <c r="G14" s="99"/>
      <c r="H14" s="100" t="str">
        <f t="shared" ref="H14" si="13">IF(G$10="","",(+G14*$D14))</f>
        <v/>
      </c>
      <c r="I14" s="99"/>
      <c r="J14" s="94" t="str">
        <f t="shared" ref="J14" si="14">IF(I$10="","",(+I14*$D14))</f>
        <v/>
      </c>
      <c r="K14" s="96"/>
      <c r="L14" s="94" t="str">
        <f t="shared" ref="L14" si="15">IF(K$10="","",(+K14*$D14))</f>
        <v/>
      </c>
      <c r="M14" s="96"/>
      <c r="N14" s="94" t="str">
        <f t="shared" ref="N14" si="16">IF(M$10="","",(+M14*$D14))</f>
        <v/>
      </c>
      <c r="O14" s="96"/>
      <c r="P14" s="94" t="str">
        <f t="shared" ref="P14" si="17">IF(O$10="","",(+O14*$D14))</f>
        <v/>
      </c>
      <c r="Q14" s="96"/>
      <c r="R14" s="94" t="str">
        <f t="shared" ref="R14" si="18">IF(Q$10="","",(+Q14*$D14))</f>
        <v/>
      </c>
      <c r="S14" s="96"/>
      <c r="T14" s="94" t="str">
        <f t="shared" ref="T14" si="19">IF(S$10="","",(+S14*$D14))</f>
        <v/>
      </c>
      <c r="U14" s="96"/>
      <c r="V14" s="94" t="str">
        <f t="shared" ref="V14" si="20">IF(U$10="","",(+U14*$D14))</f>
        <v/>
      </c>
      <c r="W14" s="96"/>
      <c r="X14" s="94" t="str">
        <f t="shared" ref="X14" si="21">IF(W$10="","",(+W14*$D14))</f>
        <v/>
      </c>
      <c r="Y14" s="97" t="str">
        <f t="shared" ref="Y14" si="22">IF(E$10="","",(+E14+G14+I14+K14+M14+O14+Q14+S14+U14+W14))</f>
        <v/>
      </c>
      <c r="Z14" s="98" t="str">
        <f t="shared" ref="Z14" si="23">IF(E$10="","",(+Y14*$D14))</f>
        <v/>
      </c>
      <c r="AB14" s="89"/>
    </row>
    <row r="15" spans="1:28" ht="21.95" customHeight="1" x14ac:dyDescent="0.2">
      <c r="A15" s="275"/>
      <c r="B15" s="90" t="s">
        <v>6</v>
      </c>
      <c r="C15" s="91" t="s">
        <v>4</v>
      </c>
      <c r="D15" s="92">
        <v>13.5</v>
      </c>
      <c r="E15" s="93"/>
      <c r="F15" s="94" t="str">
        <f t="shared" si="0"/>
        <v/>
      </c>
      <c r="G15" s="99"/>
      <c r="H15" s="94" t="str">
        <f t="shared" si="1"/>
        <v/>
      </c>
      <c r="I15" s="99"/>
      <c r="J15" s="94" t="str">
        <f t="shared" si="2"/>
        <v/>
      </c>
      <c r="K15" s="96"/>
      <c r="L15" s="94" t="str">
        <f t="shared" si="3"/>
        <v/>
      </c>
      <c r="M15" s="96"/>
      <c r="N15" s="94" t="str">
        <f t="shared" si="4"/>
        <v/>
      </c>
      <c r="O15" s="96"/>
      <c r="P15" s="94" t="str">
        <f t="shared" si="5"/>
        <v/>
      </c>
      <c r="Q15" s="96"/>
      <c r="R15" s="94" t="str">
        <f t="shared" si="6"/>
        <v/>
      </c>
      <c r="S15" s="96"/>
      <c r="T15" s="94" t="str">
        <f t="shared" si="7"/>
        <v/>
      </c>
      <c r="U15" s="96"/>
      <c r="V15" s="94" t="str">
        <f t="shared" si="8"/>
        <v/>
      </c>
      <c r="W15" s="96"/>
      <c r="X15" s="94" t="str">
        <f t="shared" si="9"/>
        <v/>
      </c>
      <c r="Y15" s="97" t="str">
        <f t="shared" si="10"/>
        <v/>
      </c>
      <c r="Z15" s="98" t="str">
        <f t="shared" si="11"/>
        <v/>
      </c>
      <c r="AB15" s="89"/>
    </row>
    <row r="16" spans="1:28" ht="21.95" customHeight="1" x14ac:dyDescent="0.2">
      <c r="A16" s="275"/>
      <c r="B16" s="90" t="s">
        <v>7</v>
      </c>
      <c r="C16" s="91" t="s">
        <v>4</v>
      </c>
      <c r="D16" s="92">
        <v>13</v>
      </c>
      <c r="E16" s="93"/>
      <c r="F16" s="94" t="str">
        <f t="shared" si="0"/>
        <v/>
      </c>
      <c r="G16" s="96"/>
      <c r="H16" s="94" t="str">
        <f t="shared" si="1"/>
        <v/>
      </c>
      <c r="I16" s="96"/>
      <c r="J16" s="94" t="str">
        <f t="shared" si="2"/>
        <v/>
      </c>
      <c r="K16" s="96"/>
      <c r="L16" s="94" t="str">
        <f t="shared" si="3"/>
        <v/>
      </c>
      <c r="M16" s="96"/>
      <c r="N16" s="94" t="str">
        <f t="shared" si="4"/>
        <v/>
      </c>
      <c r="O16" s="96"/>
      <c r="P16" s="94" t="str">
        <f t="shared" si="5"/>
        <v/>
      </c>
      <c r="Q16" s="96"/>
      <c r="R16" s="94" t="str">
        <f t="shared" si="6"/>
        <v/>
      </c>
      <c r="S16" s="96"/>
      <c r="T16" s="94" t="str">
        <f t="shared" si="7"/>
        <v/>
      </c>
      <c r="U16" s="96"/>
      <c r="V16" s="94" t="str">
        <f t="shared" si="8"/>
        <v/>
      </c>
      <c r="W16" s="96"/>
      <c r="X16" s="94" t="str">
        <f t="shared" si="9"/>
        <v/>
      </c>
      <c r="Y16" s="97" t="str">
        <f t="shared" si="10"/>
        <v/>
      </c>
      <c r="Z16" s="98" t="str">
        <f t="shared" si="11"/>
        <v/>
      </c>
      <c r="AB16" s="89"/>
    </row>
    <row r="17" spans="1:28" ht="21.95" customHeight="1" x14ac:dyDescent="0.2">
      <c r="A17" s="275"/>
      <c r="B17" s="90" t="s">
        <v>8</v>
      </c>
      <c r="C17" s="91" t="s">
        <v>4</v>
      </c>
      <c r="D17" s="92">
        <v>13</v>
      </c>
      <c r="E17" s="93"/>
      <c r="F17" s="94" t="str">
        <f t="shared" si="0"/>
        <v/>
      </c>
      <c r="G17" s="96"/>
      <c r="H17" s="94" t="str">
        <f t="shared" si="1"/>
        <v/>
      </c>
      <c r="I17" s="96"/>
      <c r="J17" s="94" t="str">
        <f t="shared" si="2"/>
        <v/>
      </c>
      <c r="K17" s="96"/>
      <c r="L17" s="94" t="str">
        <f t="shared" si="3"/>
        <v/>
      </c>
      <c r="M17" s="96"/>
      <c r="N17" s="94" t="str">
        <f t="shared" si="4"/>
        <v/>
      </c>
      <c r="O17" s="96"/>
      <c r="P17" s="94" t="str">
        <f t="shared" si="5"/>
        <v/>
      </c>
      <c r="Q17" s="96"/>
      <c r="R17" s="94" t="str">
        <f t="shared" si="6"/>
        <v/>
      </c>
      <c r="S17" s="96"/>
      <c r="T17" s="94" t="str">
        <f t="shared" si="7"/>
        <v/>
      </c>
      <c r="U17" s="96"/>
      <c r="V17" s="94" t="str">
        <f t="shared" si="8"/>
        <v/>
      </c>
      <c r="W17" s="96"/>
      <c r="X17" s="94" t="str">
        <f t="shared" si="9"/>
        <v/>
      </c>
      <c r="Y17" s="97" t="str">
        <f t="shared" si="10"/>
        <v/>
      </c>
      <c r="Z17" s="98" t="str">
        <f t="shared" si="11"/>
        <v/>
      </c>
      <c r="AB17" s="89"/>
    </row>
    <row r="18" spans="1:28" ht="21.95" customHeight="1" x14ac:dyDescent="0.2">
      <c r="A18" s="275"/>
      <c r="B18" s="90" t="s">
        <v>135</v>
      </c>
      <c r="C18" s="91" t="s">
        <v>4</v>
      </c>
      <c r="D18" s="92">
        <v>15</v>
      </c>
      <c r="E18" s="93"/>
      <c r="F18" s="94" t="str">
        <f t="shared" ref="F18" si="24">IF(E$10="","",(+E18*$D18))</f>
        <v/>
      </c>
      <c r="G18" s="96"/>
      <c r="H18" s="94" t="str">
        <f t="shared" ref="H18" si="25">IF(G$10="","",(+G18*$D18))</f>
        <v/>
      </c>
      <c r="I18" s="96"/>
      <c r="J18" s="94" t="str">
        <f t="shared" ref="J18" si="26">IF(I$10="","",(+I18*$D18))</f>
        <v/>
      </c>
      <c r="K18" s="96"/>
      <c r="L18" s="94" t="str">
        <f t="shared" ref="L18" si="27">IF(K$10="","",(+K18*$D18))</f>
        <v/>
      </c>
      <c r="M18" s="96"/>
      <c r="N18" s="94" t="str">
        <f t="shared" ref="N18" si="28">IF(M$10="","",(+M18*$D18))</f>
        <v/>
      </c>
      <c r="O18" s="96"/>
      <c r="P18" s="94" t="str">
        <f t="shared" ref="P18" si="29">IF(O$10="","",(+O18*$D18))</f>
        <v/>
      </c>
      <c r="Q18" s="96"/>
      <c r="R18" s="94" t="str">
        <f t="shared" ref="R18" si="30">IF(Q$10="","",(+Q18*$D18))</f>
        <v/>
      </c>
      <c r="S18" s="96"/>
      <c r="T18" s="94" t="str">
        <f t="shared" ref="T18" si="31">IF(S$10="","",(+S18*$D18))</f>
        <v/>
      </c>
      <c r="U18" s="96"/>
      <c r="V18" s="94" t="str">
        <f t="shared" ref="V18" si="32">IF(U$10="","",(+U18*$D18))</f>
        <v/>
      </c>
      <c r="W18" s="96"/>
      <c r="X18" s="94" t="str">
        <f t="shared" ref="X18" si="33">IF(W$10="","",(+W18*$D18))</f>
        <v/>
      </c>
      <c r="Y18" s="97" t="str">
        <f t="shared" ref="Y18" si="34">IF(E$10="","",(+E18+G18+I18+K18+M18+O18+Q18+S18+U18+W18))</f>
        <v/>
      </c>
      <c r="Z18" s="98" t="str">
        <f t="shared" ref="Z18" si="35">IF(E$10="","",(+Y18*$D18))</f>
        <v/>
      </c>
      <c r="AB18" s="89"/>
    </row>
    <row r="19" spans="1:28" ht="21.95" customHeight="1" x14ac:dyDescent="0.2">
      <c r="A19" s="275"/>
      <c r="B19" s="90" t="s">
        <v>171</v>
      </c>
      <c r="C19" s="91" t="s">
        <v>4</v>
      </c>
      <c r="D19" s="92">
        <v>29</v>
      </c>
      <c r="E19" s="93"/>
      <c r="F19" s="94" t="str">
        <f t="shared" ref="F19" si="36">IF(E$10="","",(+E19*$D19))</f>
        <v/>
      </c>
      <c r="G19" s="96"/>
      <c r="H19" s="94" t="str">
        <f t="shared" ref="H19" si="37">IF(G$10="","",(+G19*$D19))</f>
        <v/>
      </c>
      <c r="I19" s="96"/>
      <c r="J19" s="94" t="str">
        <f t="shared" ref="J19" si="38">IF(I$10="","",(+I19*$D19))</f>
        <v/>
      </c>
      <c r="K19" s="96"/>
      <c r="L19" s="94" t="str">
        <f t="shared" ref="L19" si="39">IF(K$10="","",(+K19*$D19))</f>
        <v/>
      </c>
      <c r="M19" s="96"/>
      <c r="N19" s="94" t="str">
        <f t="shared" ref="N19" si="40">IF(M$10="","",(+M19*$D19))</f>
        <v/>
      </c>
      <c r="O19" s="96"/>
      <c r="P19" s="94" t="str">
        <f t="shared" ref="P19" si="41">IF(O$10="","",(+O19*$D19))</f>
        <v/>
      </c>
      <c r="Q19" s="96"/>
      <c r="R19" s="94" t="str">
        <f t="shared" ref="R19" si="42">IF(Q$10="","",(+Q19*$D19))</f>
        <v/>
      </c>
      <c r="S19" s="96"/>
      <c r="T19" s="94" t="str">
        <f t="shared" ref="T19" si="43">IF(S$10="","",(+S19*$D19))</f>
        <v/>
      </c>
      <c r="U19" s="96"/>
      <c r="V19" s="94" t="str">
        <f t="shared" ref="V19" si="44">IF(U$10="","",(+U19*$D19))</f>
        <v/>
      </c>
      <c r="W19" s="96"/>
      <c r="X19" s="94" t="str">
        <f t="shared" ref="X19" si="45">IF(W$10="","",(+W19*$D19))</f>
        <v/>
      </c>
      <c r="Y19" s="97" t="str">
        <f t="shared" ref="Y19" si="46">IF(E$10="","",(+E19+G19+I19+K19+M19+O19+Q19+S19+U19+W19))</f>
        <v/>
      </c>
      <c r="Z19" s="98" t="str">
        <f t="shared" ref="Z19" si="47">IF(E$10="","",(+Y19*$D19))</f>
        <v/>
      </c>
      <c r="AB19" s="89"/>
    </row>
    <row r="20" spans="1:28" ht="21.95" customHeight="1" thickBot="1" x14ac:dyDescent="0.25">
      <c r="A20" s="275"/>
      <c r="B20" s="101" t="s">
        <v>42</v>
      </c>
      <c r="C20" s="102" t="s">
        <v>4</v>
      </c>
      <c r="D20" s="103">
        <v>14</v>
      </c>
      <c r="E20" s="104"/>
      <c r="F20" s="105" t="str">
        <f t="shared" ref="F20:F21" si="48">IF(E$10="","",(+E20*$D20))</f>
        <v/>
      </c>
      <c r="G20" s="106"/>
      <c r="H20" s="105" t="str">
        <f t="shared" ref="H20:H21" si="49">IF(G$10="","",(+G20*$D20))</f>
        <v/>
      </c>
      <c r="I20" s="106"/>
      <c r="J20" s="105" t="str">
        <f t="shared" ref="J20:J21" si="50">IF(I$10="","",(+I20*$D20))</f>
        <v/>
      </c>
      <c r="K20" s="106"/>
      <c r="L20" s="105" t="str">
        <f t="shared" ref="L20:L21" si="51">IF(K$10="","",(+K20*$D20))</f>
        <v/>
      </c>
      <c r="M20" s="106"/>
      <c r="N20" s="105" t="str">
        <f t="shared" ref="N20:N21" si="52">IF(M$10="","",(+M20*$D20))</f>
        <v/>
      </c>
      <c r="O20" s="106"/>
      <c r="P20" s="105" t="str">
        <f t="shared" ref="P20:P21" si="53">IF(O$10="","",(+O20*$D20))</f>
        <v/>
      </c>
      <c r="Q20" s="106"/>
      <c r="R20" s="105" t="str">
        <f t="shared" ref="R20:R21" si="54">IF(Q$10="","",(+Q20*$D20))</f>
        <v/>
      </c>
      <c r="S20" s="106"/>
      <c r="T20" s="105" t="str">
        <f t="shared" ref="T20:T21" si="55">IF(S$10="","",(+S20*$D20))</f>
        <v/>
      </c>
      <c r="U20" s="106"/>
      <c r="V20" s="105" t="str">
        <f t="shared" ref="V20:V21" si="56">IF(U$10="","",(+U20*$D20))</f>
        <v/>
      </c>
      <c r="W20" s="106"/>
      <c r="X20" s="105" t="str">
        <f t="shared" ref="X20:X21" si="57">IF(W$10="","",(+W20*$D20))</f>
        <v/>
      </c>
      <c r="Y20" s="107" t="str">
        <f t="shared" ref="Y20:Y21" si="58">IF(E$10="","",(+E20+G20+I20+K20+M20+O20+Q20+S20+U20+W20))</f>
        <v/>
      </c>
      <c r="Z20" s="108" t="str">
        <f t="shared" ref="Z20:Z21" si="59">IF(E$10="","",(+Y20*$D20))</f>
        <v/>
      </c>
      <c r="AB20" s="89"/>
    </row>
    <row r="21" spans="1:28" ht="28.5" customHeight="1" thickTop="1" thickBot="1" x14ac:dyDescent="0.25">
      <c r="A21" s="179"/>
      <c r="B21" s="180" t="s">
        <v>48</v>
      </c>
      <c r="C21" s="181" t="s">
        <v>49</v>
      </c>
      <c r="D21" s="182">
        <v>19.5</v>
      </c>
      <c r="E21" s="183"/>
      <c r="F21" s="184" t="str">
        <f t="shared" si="48"/>
        <v/>
      </c>
      <c r="G21" s="185"/>
      <c r="H21" s="184" t="str">
        <f t="shared" si="49"/>
        <v/>
      </c>
      <c r="I21" s="185"/>
      <c r="J21" s="184" t="str">
        <f t="shared" si="50"/>
        <v/>
      </c>
      <c r="K21" s="185"/>
      <c r="L21" s="184" t="str">
        <f t="shared" si="51"/>
        <v/>
      </c>
      <c r="M21" s="185"/>
      <c r="N21" s="184" t="str">
        <f t="shared" si="52"/>
        <v/>
      </c>
      <c r="O21" s="185"/>
      <c r="P21" s="184" t="str">
        <f t="shared" si="53"/>
        <v/>
      </c>
      <c r="Q21" s="185"/>
      <c r="R21" s="184" t="str">
        <f t="shared" si="54"/>
        <v/>
      </c>
      <c r="S21" s="185"/>
      <c r="T21" s="184" t="str">
        <f t="shared" si="55"/>
        <v/>
      </c>
      <c r="U21" s="185"/>
      <c r="V21" s="184" t="str">
        <f t="shared" si="56"/>
        <v/>
      </c>
      <c r="W21" s="185"/>
      <c r="X21" s="184" t="str">
        <f t="shared" si="57"/>
        <v/>
      </c>
      <c r="Y21" s="186" t="str">
        <f t="shared" si="58"/>
        <v/>
      </c>
      <c r="Z21" s="187" t="str">
        <f t="shared" si="59"/>
        <v/>
      </c>
      <c r="AB21" s="89"/>
    </row>
    <row r="22" spans="1:28" ht="21.95" customHeight="1" thickTop="1" x14ac:dyDescent="0.2">
      <c r="A22" s="274" t="s">
        <v>34</v>
      </c>
      <c r="B22" s="80" t="s">
        <v>149</v>
      </c>
      <c r="C22" s="227" t="s">
        <v>91</v>
      </c>
      <c r="D22" s="249">
        <v>22</v>
      </c>
      <c r="E22" s="83"/>
      <c r="F22" s="84" t="str">
        <f t="shared" ref="F22:F26" si="60">IF(E$10="","",(+E22*$D22))</f>
        <v/>
      </c>
      <c r="G22" s="86"/>
      <c r="H22" s="84" t="str">
        <f t="shared" ref="H22:H26" si="61">IF(G$10="","",(+G22*$D22))</f>
        <v/>
      </c>
      <c r="I22" s="86"/>
      <c r="J22" s="84" t="str">
        <f t="shared" ref="J22:J26" si="62">IF(I$10="","",(+I22*$D22))</f>
        <v/>
      </c>
      <c r="K22" s="86"/>
      <c r="L22" s="84" t="str">
        <f t="shared" ref="L22:L26" si="63">IF(K$10="","",(+K22*$D22))</f>
        <v/>
      </c>
      <c r="M22" s="86"/>
      <c r="N22" s="84" t="str">
        <f t="shared" ref="N22:N26" si="64">IF(M$10="","",(+M22*$D22))</f>
        <v/>
      </c>
      <c r="O22" s="86"/>
      <c r="P22" s="84" t="str">
        <f t="shared" ref="P22:P26" si="65">IF(O$10="","",(+O22*$D22))</f>
        <v/>
      </c>
      <c r="Q22" s="86"/>
      <c r="R22" s="84" t="str">
        <f t="shared" ref="R22:R26" si="66">IF(Q$10="","",(+Q22*$D22))</f>
        <v/>
      </c>
      <c r="S22" s="86"/>
      <c r="T22" s="84" t="str">
        <f t="shared" ref="T22:T26" si="67">IF(S$10="","",(+S22*$D22))</f>
        <v/>
      </c>
      <c r="U22" s="86"/>
      <c r="V22" s="84" t="str">
        <f t="shared" ref="V22:V26" si="68">IF(U$10="","",(+U22*$D22))</f>
        <v/>
      </c>
      <c r="W22" s="86"/>
      <c r="X22" s="84" t="str">
        <f t="shared" ref="X22:X26" si="69">IF(W$10="","",(+W22*$D22))</f>
        <v/>
      </c>
      <c r="Y22" s="87" t="str">
        <f t="shared" ref="Y22:Y26" si="70">IF(E$10="","",(+E22+G22+I22+K22+M22+O22+Q22+S22+U22+W22))</f>
        <v/>
      </c>
      <c r="Z22" s="88" t="str">
        <f t="shared" ref="Z22:Z26" si="71">IF(E$10="","",(+Y22*$D22))</f>
        <v/>
      </c>
      <c r="AB22" s="89"/>
    </row>
    <row r="23" spans="1:28" ht="21.95" customHeight="1" x14ac:dyDescent="0.2">
      <c r="A23" s="275"/>
      <c r="B23" s="117" t="s">
        <v>62</v>
      </c>
      <c r="C23" s="118" t="s">
        <v>46</v>
      </c>
      <c r="D23" s="119">
        <v>9</v>
      </c>
      <c r="E23" s="129"/>
      <c r="F23" s="130" t="str">
        <f t="shared" ref="F23" si="72">IF(E$10="","",(+E23*$D23))</f>
        <v/>
      </c>
      <c r="G23" s="99"/>
      <c r="H23" s="130" t="str">
        <f t="shared" ref="H23" si="73">IF(G$10="","",(+G23*$D23))</f>
        <v/>
      </c>
      <c r="I23" s="99"/>
      <c r="J23" s="130" t="str">
        <f t="shared" ref="J23" si="74">IF(I$10="","",(+I23*$D23))</f>
        <v/>
      </c>
      <c r="K23" s="99"/>
      <c r="L23" s="130" t="str">
        <f t="shared" ref="L23" si="75">IF(K$10="","",(+K23*$D23))</f>
        <v/>
      </c>
      <c r="M23" s="99"/>
      <c r="N23" s="130" t="str">
        <f t="shared" ref="N23" si="76">IF(M$10="","",(+M23*$D23))</f>
        <v/>
      </c>
      <c r="O23" s="99"/>
      <c r="P23" s="130" t="str">
        <f t="shared" ref="P23" si="77">IF(O$10="","",(+O23*$D23))</f>
        <v/>
      </c>
      <c r="Q23" s="99"/>
      <c r="R23" s="130" t="str">
        <f t="shared" ref="R23" si="78">IF(Q$10="","",(+Q23*$D23))</f>
        <v/>
      </c>
      <c r="S23" s="99"/>
      <c r="T23" s="130" t="str">
        <f t="shared" ref="T23" si="79">IF(S$10="","",(+S23*$D23))</f>
        <v/>
      </c>
      <c r="U23" s="99"/>
      <c r="V23" s="130" t="str">
        <f t="shared" ref="V23" si="80">IF(U$10="","",(+U23*$D23))</f>
        <v/>
      </c>
      <c r="W23" s="99"/>
      <c r="X23" s="130" t="str">
        <f t="shared" ref="X23" si="81">IF(W$10="","",(+W23*$D23))</f>
        <v/>
      </c>
      <c r="Y23" s="128" t="str">
        <f t="shared" ref="Y23" si="82">IF(E$10="","",(+E23+G23+I23+K23+M23+O23+Q23+S23+U23+W23))</f>
        <v/>
      </c>
      <c r="Z23" s="131" t="str">
        <f t="shared" ref="Z23" si="83">IF(E$10="","",(+Y23*$D23))</f>
        <v/>
      </c>
      <c r="AB23" s="89"/>
    </row>
    <row r="24" spans="1:28" ht="21.95" customHeight="1" x14ac:dyDescent="0.2">
      <c r="A24" s="275"/>
      <c r="B24" s="90" t="s">
        <v>67</v>
      </c>
      <c r="C24" s="115" t="s">
        <v>35</v>
      </c>
      <c r="D24" s="116">
        <v>8</v>
      </c>
      <c r="E24" s="129"/>
      <c r="F24" s="130" t="str">
        <f t="shared" si="60"/>
        <v/>
      </c>
      <c r="G24" s="99"/>
      <c r="H24" s="130" t="str">
        <f t="shared" si="61"/>
        <v/>
      </c>
      <c r="I24" s="99"/>
      <c r="J24" s="130" t="str">
        <f t="shared" si="62"/>
        <v/>
      </c>
      <c r="K24" s="99"/>
      <c r="L24" s="130" t="str">
        <f t="shared" si="63"/>
        <v/>
      </c>
      <c r="M24" s="99"/>
      <c r="N24" s="130" t="str">
        <f t="shared" si="64"/>
        <v/>
      </c>
      <c r="O24" s="99"/>
      <c r="P24" s="130" t="str">
        <f t="shared" si="65"/>
        <v/>
      </c>
      <c r="Q24" s="99"/>
      <c r="R24" s="130" t="str">
        <f t="shared" si="66"/>
        <v/>
      </c>
      <c r="S24" s="99"/>
      <c r="T24" s="130" t="str">
        <f t="shared" si="67"/>
        <v/>
      </c>
      <c r="U24" s="99"/>
      <c r="V24" s="130" t="str">
        <f t="shared" si="68"/>
        <v/>
      </c>
      <c r="W24" s="99"/>
      <c r="X24" s="130" t="str">
        <f t="shared" si="69"/>
        <v/>
      </c>
      <c r="Y24" s="128" t="str">
        <f t="shared" si="70"/>
        <v/>
      </c>
      <c r="Z24" s="131" t="str">
        <f t="shared" si="71"/>
        <v/>
      </c>
      <c r="AB24" s="89"/>
    </row>
    <row r="25" spans="1:28" ht="21.95" customHeight="1" x14ac:dyDescent="0.2">
      <c r="A25" s="275"/>
      <c r="B25" s="90" t="s">
        <v>109</v>
      </c>
      <c r="C25" s="115" t="s">
        <v>35</v>
      </c>
      <c r="D25" s="116">
        <v>14</v>
      </c>
      <c r="E25" s="104"/>
      <c r="F25" s="105" t="str">
        <f t="shared" ref="F25" si="84">IF(E$10="","",(+E25*$D25))</f>
        <v/>
      </c>
      <c r="G25" s="106"/>
      <c r="H25" s="105" t="str">
        <f t="shared" ref="H25" si="85">IF(G$10="","",(+G25*$D25))</f>
        <v/>
      </c>
      <c r="I25" s="106"/>
      <c r="J25" s="94" t="str">
        <f t="shared" ref="J25" si="86">IF(I$10="","",(+I25*$D25))</f>
        <v/>
      </c>
      <c r="K25" s="106"/>
      <c r="L25" s="105" t="str">
        <f t="shared" ref="L25" si="87">IF(K$10="","",(+K25*$D25))</f>
        <v/>
      </c>
      <c r="M25" s="106"/>
      <c r="N25" s="105" t="str">
        <f t="shared" ref="N25" si="88">IF(M$10="","",(+M25*$D25))</f>
        <v/>
      </c>
      <c r="O25" s="106"/>
      <c r="P25" s="94" t="str">
        <f t="shared" ref="P25" si="89">IF(O$10="","",(+O25*$D25))</f>
        <v/>
      </c>
      <c r="Q25" s="96"/>
      <c r="R25" s="94" t="str">
        <f t="shared" ref="R25" si="90">IF(Q$10="","",(+Q25*$D25))</f>
        <v/>
      </c>
      <c r="S25" s="96"/>
      <c r="T25" s="94" t="str">
        <f t="shared" ref="T25" si="91">IF(S$10="","",(+S25*$D25))</f>
        <v/>
      </c>
      <c r="U25" s="96"/>
      <c r="V25" s="94" t="str">
        <f t="shared" ref="V25" si="92">IF(U$10="","",(+U25*$D25))</f>
        <v/>
      </c>
      <c r="W25" s="96"/>
      <c r="X25" s="94" t="str">
        <f t="shared" ref="X25" si="93">IF(W$10="","",(+W25*$D25))</f>
        <v/>
      </c>
      <c r="Y25" s="107" t="str">
        <f t="shared" ref="Y25" si="94">IF(E$10="","",(+E25+G25+I25+K25+M25+O25+Q25+S25+U25+W25))</f>
        <v/>
      </c>
      <c r="Z25" s="98" t="str">
        <f t="shared" ref="Z25" si="95">IF(E$10="","",(+Y25*$D25))</f>
        <v/>
      </c>
      <c r="AB25" s="89"/>
    </row>
    <row r="26" spans="1:28" ht="21.95" customHeight="1" x14ac:dyDescent="0.2">
      <c r="A26" s="275"/>
      <c r="B26" s="90" t="s">
        <v>63</v>
      </c>
      <c r="C26" s="115" t="s">
        <v>51</v>
      </c>
      <c r="D26" s="116">
        <v>3</v>
      </c>
      <c r="E26" s="104"/>
      <c r="F26" s="105" t="str">
        <f t="shared" si="60"/>
        <v/>
      </c>
      <c r="G26" s="106"/>
      <c r="H26" s="105" t="str">
        <f t="shared" si="61"/>
        <v/>
      </c>
      <c r="I26" s="106"/>
      <c r="J26" s="94" t="str">
        <f t="shared" si="62"/>
        <v/>
      </c>
      <c r="K26" s="106"/>
      <c r="L26" s="105" t="str">
        <f t="shared" si="63"/>
        <v/>
      </c>
      <c r="M26" s="106"/>
      <c r="N26" s="105" t="str">
        <f t="shared" si="64"/>
        <v/>
      </c>
      <c r="O26" s="106"/>
      <c r="P26" s="94" t="str">
        <f t="shared" si="65"/>
        <v/>
      </c>
      <c r="Q26" s="96"/>
      <c r="R26" s="94" t="str">
        <f t="shared" si="66"/>
        <v/>
      </c>
      <c r="S26" s="96"/>
      <c r="T26" s="94" t="str">
        <f t="shared" si="67"/>
        <v/>
      </c>
      <c r="U26" s="96"/>
      <c r="V26" s="94" t="str">
        <f t="shared" si="68"/>
        <v/>
      </c>
      <c r="W26" s="96"/>
      <c r="X26" s="94" t="str">
        <f t="shared" si="69"/>
        <v/>
      </c>
      <c r="Y26" s="107" t="str">
        <f t="shared" si="70"/>
        <v/>
      </c>
      <c r="Z26" s="98" t="str">
        <f t="shared" si="71"/>
        <v/>
      </c>
      <c r="AB26" s="89"/>
    </row>
    <row r="27" spans="1:28" ht="21.95" customHeight="1" x14ac:dyDescent="0.2">
      <c r="A27" s="275"/>
      <c r="B27" s="90" t="s">
        <v>110</v>
      </c>
      <c r="C27" s="115" t="s">
        <v>111</v>
      </c>
      <c r="D27" s="116">
        <v>9</v>
      </c>
      <c r="E27" s="104"/>
      <c r="F27" s="105" t="str">
        <f t="shared" ref="F27" si="96">IF(E$10="","",(+E27*$D27))</f>
        <v/>
      </c>
      <c r="G27" s="106"/>
      <c r="H27" s="105" t="str">
        <f t="shared" ref="H27" si="97">IF(G$10="","",(+G27*$D27))</f>
        <v/>
      </c>
      <c r="I27" s="106"/>
      <c r="J27" s="94" t="str">
        <f t="shared" ref="J27" si="98">IF(I$10="","",(+I27*$D27))</f>
        <v/>
      </c>
      <c r="K27" s="106"/>
      <c r="L27" s="105" t="str">
        <f t="shared" ref="L27" si="99">IF(K$10="","",(+K27*$D27))</f>
        <v/>
      </c>
      <c r="M27" s="106"/>
      <c r="N27" s="105" t="str">
        <f t="shared" ref="N27" si="100">IF(M$10="","",(+M27*$D27))</f>
        <v/>
      </c>
      <c r="O27" s="106"/>
      <c r="P27" s="94" t="str">
        <f t="shared" ref="P27" si="101">IF(O$10="","",(+O27*$D27))</f>
        <v/>
      </c>
      <c r="Q27" s="96"/>
      <c r="R27" s="94" t="str">
        <f t="shared" ref="R27" si="102">IF(Q$10="","",(+Q27*$D27))</f>
        <v/>
      </c>
      <c r="S27" s="96"/>
      <c r="T27" s="94" t="str">
        <f t="shared" ref="T27" si="103">IF(S$10="","",(+S27*$D27))</f>
        <v/>
      </c>
      <c r="U27" s="96"/>
      <c r="V27" s="94" t="str">
        <f t="shared" ref="V27" si="104">IF(U$10="","",(+U27*$D27))</f>
        <v/>
      </c>
      <c r="W27" s="96"/>
      <c r="X27" s="94" t="str">
        <f t="shared" ref="X27" si="105">IF(W$10="","",(+W27*$D27))</f>
        <v/>
      </c>
      <c r="Y27" s="107" t="str">
        <f t="shared" ref="Y27" si="106">IF(E$10="","",(+E27+G27+I27+K27+M27+O27+Q27+S27+U27+W27))</f>
        <v/>
      </c>
      <c r="Z27" s="98" t="str">
        <f t="shared" ref="Z27" si="107">IF(E$10="","",(+Y27*$D27))</f>
        <v/>
      </c>
      <c r="AB27" s="89"/>
    </row>
    <row r="28" spans="1:28" ht="21.95" customHeight="1" x14ac:dyDescent="0.2">
      <c r="A28" s="275"/>
      <c r="B28" s="90" t="s">
        <v>64</v>
      </c>
      <c r="C28" s="115" t="s">
        <v>40</v>
      </c>
      <c r="D28" s="116">
        <v>13</v>
      </c>
      <c r="E28" s="104"/>
      <c r="F28" s="105" t="str">
        <f t="shared" ref="F28:F29" si="108">IF(E$10="","",(+E28*$D28))</f>
        <v/>
      </c>
      <c r="G28" s="106"/>
      <c r="H28" s="105" t="str">
        <f t="shared" ref="H28:H29" si="109">IF(G$10="","",(+G28*$D28))</f>
        <v/>
      </c>
      <c r="I28" s="106"/>
      <c r="J28" s="94" t="str">
        <f t="shared" ref="J28:J29" si="110">IF(I$10="","",(+I28*$D28))</f>
        <v/>
      </c>
      <c r="K28" s="106"/>
      <c r="L28" s="105" t="str">
        <f t="shared" ref="L28:L29" si="111">IF(K$10="","",(+K28*$D28))</f>
        <v/>
      </c>
      <c r="M28" s="106"/>
      <c r="N28" s="105" t="str">
        <f t="shared" ref="N28:N29" si="112">IF(M$10="","",(+M28*$D28))</f>
        <v/>
      </c>
      <c r="O28" s="106"/>
      <c r="P28" s="94" t="str">
        <f t="shared" ref="P28:P29" si="113">IF(O$10="","",(+O28*$D28))</f>
        <v/>
      </c>
      <c r="Q28" s="96"/>
      <c r="R28" s="94" t="str">
        <f t="shared" ref="R28:R29" si="114">IF(Q$10="","",(+Q28*$D28))</f>
        <v/>
      </c>
      <c r="S28" s="96"/>
      <c r="T28" s="94" t="str">
        <f t="shared" ref="T28:T29" si="115">IF(S$10="","",(+S28*$D28))</f>
        <v/>
      </c>
      <c r="U28" s="96"/>
      <c r="V28" s="94" t="str">
        <f t="shared" ref="V28:V29" si="116">IF(U$10="","",(+U28*$D28))</f>
        <v/>
      </c>
      <c r="W28" s="96"/>
      <c r="X28" s="94" t="str">
        <f t="shared" ref="X28:X29" si="117">IF(W$10="","",(+W28*$D28))</f>
        <v/>
      </c>
      <c r="Y28" s="107" t="str">
        <f t="shared" ref="Y28:Y29" si="118">IF(E$10="","",(+E28+G28+I28+K28+M28+O28+Q28+S28+U28+W28))</f>
        <v/>
      </c>
      <c r="Z28" s="98" t="str">
        <f t="shared" ref="Z28:Z29" si="119">IF(E$10="","",(+Y28*$D28))</f>
        <v/>
      </c>
      <c r="AB28" s="89"/>
    </row>
    <row r="29" spans="1:28" ht="21.95" customHeight="1" x14ac:dyDescent="0.2">
      <c r="A29" s="275"/>
      <c r="B29" s="90" t="s">
        <v>150</v>
      </c>
      <c r="C29" s="115" t="s">
        <v>46</v>
      </c>
      <c r="D29" s="116">
        <v>12</v>
      </c>
      <c r="E29" s="104"/>
      <c r="F29" s="105" t="str">
        <f t="shared" si="108"/>
        <v/>
      </c>
      <c r="G29" s="106"/>
      <c r="H29" s="105" t="str">
        <f t="shared" si="109"/>
        <v/>
      </c>
      <c r="I29" s="106"/>
      <c r="J29" s="94" t="str">
        <f t="shared" si="110"/>
        <v/>
      </c>
      <c r="K29" s="106"/>
      <c r="L29" s="105" t="str">
        <f t="shared" si="111"/>
        <v/>
      </c>
      <c r="M29" s="106"/>
      <c r="N29" s="105" t="str">
        <f t="shared" si="112"/>
        <v/>
      </c>
      <c r="O29" s="106"/>
      <c r="P29" s="94" t="str">
        <f t="shared" si="113"/>
        <v/>
      </c>
      <c r="Q29" s="96"/>
      <c r="R29" s="94" t="str">
        <f t="shared" si="114"/>
        <v/>
      </c>
      <c r="S29" s="96"/>
      <c r="T29" s="94" t="str">
        <f t="shared" si="115"/>
        <v/>
      </c>
      <c r="U29" s="96"/>
      <c r="V29" s="94" t="str">
        <f t="shared" si="116"/>
        <v/>
      </c>
      <c r="W29" s="96"/>
      <c r="X29" s="94" t="str">
        <f t="shared" si="117"/>
        <v/>
      </c>
      <c r="Y29" s="107" t="str">
        <f t="shared" si="118"/>
        <v/>
      </c>
      <c r="Z29" s="98" t="str">
        <f t="shared" si="119"/>
        <v/>
      </c>
      <c r="AB29" s="89"/>
    </row>
    <row r="30" spans="1:28" ht="21.95" customHeight="1" x14ac:dyDescent="0.2">
      <c r="A30" s="275"/>
      <c r="B30" s="90" t="s">
        <v>151</v>
      </c>
      <c r="C30" s="115" t="s">
        <v>33</v>
      </c>
      <c r="D30" s="116">
        <v>9</v>
      </c>
      <c r="E30" s="104"/>
      <c r="F30" s="105" t="str">
        <f t="shared" ref="F30" si="120">IF(E$10="","",(+E30*$D30))</f>
        <v/>
      </c>
      <c r="G30" s="106"/>
      <c r="H30" s="105" t="str">
        <f t="shared" ref="H30" si="121">IF(G$10="","",(+G30*$D30))</f>
        <v/>
      </c>
      <c r="I30" s="106"/>
      <c r="J30" s="94" t="str">
        <f t="shared" ref="J30" si="122">IF(I$10="","",(+I30*$D30))</f>
        <v/>
      </c>
      <c r="K30" s="106"/>
      <c r="L30" s="105" t="str">
        <f t="shared" ref="L30" si="123">IF(K$10="","",(+K30*$D30))</f>
        <v/>
      </c>
      <c r="M30" s="106"/>
      <c r="N30" s="105" t="str">
        <f t="shared" ref="N30" si="124">IF(M$10="","",(+M30*$D30))</f>
        <v/>
      </c>
      <c r="O30" s="106"/>
      <c r="P30" s="94" t="str">
        <f t="shared" ref="P30" si="125">IF(O$10="","",(+O30*$D30))</f>
        <v/>
      </c>
      <c r="Q30" s="96"/>
      <c r="R30" s="94" t="str">
        <f t="shared" ref="R30" si="126">IF(Q$10="","",(+Q30*$D30))</f>
        <v/>
      </c>
      <c r="S30" s="96"/>
      <c r="T30" s="94" t="str">
        <f t="shared" ref="T30" si="127">IF(S$10="","",(+S30*$D30))</f>
        <v/>
      </c>
      <c r="U30" s="96"/>
      <c r="V30" s="94" t="str">
        <f t="shared" ref="V30" si="128">IF(U$10="","",(+U30*$D30))</f>
        <v/>
      </c>
      <c r="W30" s="96"/>
      <c r="X30" s="94" t="str">
        <f t="shared" ref="X30" si="129">IF(W$10="","",(+W30*$D30))</f>
        <v/>
      </c>
      <c r="Y30" s="107" t="str">
        <f t="shared" ref="Y30" si="130">IF(E$10="","",(+E30+G30+I30+K30+M30+O30+Q30+S30+U30+W30))</f>
        <v/>
      </c>
      <c r="Z30" s="98" t="str">
        <f t="shared" ref="Z30" si="131">IF(E$10="","",(+Y30*$D30))</f>
        <v/>
      </c>
      <c r="AB30" s="89"/>
    </row>
    <row r="31" spans="1:28" ht="21.95" customHeight="1" x14ac:dyDescent="0.2">
      <c r="A31" s="275"/>
      <c r="B31" s="90" t="s">
        <v>78</v>
      </c>
      <c r="C31" s="115" t="s">
        <v>37</v>
      </c>
      <c r="D31" s="116">
        <v>9</v>
      </c>
      <c r="E31" s="104"/>
      <c r="F31" s="105" t="str">
        <f t="shared" ref="F31:F33" si="132">IF(E$10="","",(+E31*$D31))</f>
        <v/>
      </c>
      <c r="G31" s="106"/>
      <c r="H31" s="105" t="str">
        <f t="shared" ref="H31:H33" si="133">IF(G$10="","",(+G31*$D31))</f>
        <v/>
      </c>
      <c r="I31" s="106"/>
      <c r="J31" s="94" t="str">
        <f t="shared" ref="J31:J33" si="134">IF(I$10="","",(+I31*$D31))</f>
        <v/>
      </c>
      <c r="K31" s="106"/>
      <c r="L31" s="105" t="str">
        <f t="shared" ref="L31:L33" si="135">IF(K$10="","",(+K31*$D31))</f>
        <v/>
      </c>
      <c r="M31" s="106"/>
      <c r="N31" s="105" t="str">
        <f t="shared" ref="N31:N33" si="136">IF(M$10="","",(+M31*$D31))</f>
        <v/>
      </c>
      <c r="O31" s="106"/>
      <c r="P31" s="94" t="str">
        <f t="shared" ref="P31:P33" si="137">IF(O$10="","",(+O31*$D31))</f>
        <v/>
      </c>
      <c r="Q31" s="96"/>
      <c r="R31" s="94" t="str">
        <f t="shared" ref="R31:R33" si="138">IF(Q$10="","",(+Q31*$D31))</f>
        <v/>
      </c>
      <c r="S31" s="96"/>
      <c r="T31" s="94" t="str">
        <f t="shared" ref="T31:T33" si="139">IF(S$10="","",(+S31*$D31))</f>
        <v/>
      </c>
      <c r="U31" s="96"/>
      <c r="V31" s="94" t="str">
        <f t="shared" ref="V31:V33" si="140">IF(U$10="","",(+U31*$D31))</f>
        <v/>
      </c>
      <c r="W31" s="96"/>
      <c r="X31" s="94" t="str">
        <f t="shared" ref="X31:X33" si="141">IF(W$10="","",(+W31*$D31))</f>
        <v/>
      </c>
      <c r="Y31" s="107" t="str">
        <f t="shared" ref="Y31:Y33" si="142">IF(E$10="","",(+E31+G31+I31+K31+M31+O31+Q31+S31+U31+W31))</f>
        <v/>
      </c>
      <c r="Z31" s="98" t="str">
        <f t="shared" ref="Z31:Z33" si="143">IF(E$10="","",(+Y31*$D31))</f>
        <v/>
      </c>
      <c r="AB31" s="89"/>
    </row>
    <row r="32" spans="1:28" ht="21.95" customHeight="1" x14ac:dyDescent="0.2">
      <c r="A32" s="275"/>
      <c r="B32" s="90" t="s">
        <v>152</v>
      </c>
      <c r="C32" s="115" t="s">
        <v>33</v>
      </c>
      <c r="D32" s="116">
        <v>9</v>
      </c>
      <c r="E32" s="104"/>
      <c r="F32" s="105" t="str">
        <f t="shared" si="132"/>
        <v/>
      </c>
      <c r="G32" s="106"/>
      <c r="H32" s="105" t="str">
        <f t="shared" si="133"/>
        <v/>
      </c>
      <c r="I32" s="106"/>
      <c r="J32" s="94" t="str">
        <f t="shared" si="134"/>
        <v/>
      </c>
      <c r="K32" s="106"/>
      <c r="L32" s="105" t="str">
        <f t="shared" si="135"/>
        <v/>
      </c>
      <c r="M32" s="106"/>
      <c r="N32" s="105" t="str">
        <f t="shared" si="136"/>
        <v/>
      </c>
      <c r="O32" s="106"/>
      <c r="P32" s="94" t="str">
        <f t="shared" si="137"/>
        <v/>
      </c>
      <c r="Q32" s="96"/>
      <c r="R32" s="94" t="str">
        <f t="shared" si="138"/>
        <v/>
      </c>
      <c r="S32" s="96"/>
      <c r="T32" s="94" t="str">
        <f t="shared" si="139"/>
        <v/>
      </c>
      <c r="U32" s="96"/>
      <c r="V32" s="94" t="str">
        <f t="shared" si="140"/>
        <v/>
      </c>
      <c r="W32" s="96"/>
      <c r="X32" s="94" t="str">
        <f t="shared" si="141"/>
        <v/>
      </c>
      <c r="Y32" s="107" t="str">
        <f t="shared" si="142"/>
        <v/>
      </c>
      <c r="Z32" s="98" t="str">
        <f t="shared" si="143"/>
        <v/>
      </c>
      <c r="AB32" s="89"/>
    </row>
    <row r="33" spans="1:28" ht="21.95" customHeight="1" x14ac:dyDescent="0.2">
      <c r="A33" s="275"/>
      <c r="B33" s="90" t="s">
        <v>153</v>
      </c>
      <c r="C33" s="115" t="s">
        <v>35</v>
      </c>
      <c r="D33" s="116">
        <v>10</v>
      </c>
      <c r="E33" s="104"/>
      <c r="F33" s="105" t="str">
        <f t="shared" si="132"/>
        <v/>
      </c>
      <c r="G33" s="106"/>
      <c r="H33" s="105" t="str">
        <f t="shared" si="133"/>
        <v/>
      </c>
      <c r="I33" s="106"/>
      <c r="J33" s="94" t="str">
        <f t="shared" si="134"/>
        <v/>
      </c>
      <c r="K33" s="106"/>
      <c r="L33" s="105" t="str">
        <f t="shared" si="135"/>
        <v/>
      </c>
      <c r="M33" s="106"/>
      <c r="N33" s="105" t="str">
        <f t="shared" si="136"/>
        <v/>
      </c>
      <c r="O33" s="106"/>
      <c r="P33" s="94" t="str">
        <f t="shared" si="137"/>
        <v/>
      </c>
      <c r="Q33" s="96"/>
      <c r="R33" s="94" t="str">
        <f t="shared" si="138"/>
        <v/>
      </c>
      <c r="S33" s="96"/>
      <c r="T33" s="94" t="str">
        <f t="shared" si="139"/>
        <v/>
      </c>
      <c r="U33" s="96"/>
      <c r="V33" s="94" t="str">
        <f t="shared" si="140"/>
        <v/>
      </c>
      <c r="W33" s="96"/>
      <c r="X33" s="94" t="str">
        <f t="shared" si="141"/>
        <v/>
      </c>
      <c r="Y33" s="107" t="str">
        <f t="shared" si="142"/>
        <v/>
      </c>
      <c r="Z33" s="98" t="str">
        <f t="shared" si="143"/>
        <v/>
      </c>
      <c r="AB33" s="89"/>
    </row>
    <row r="34" spans="1:28" ht="21.95" customHeight="1" x14ac:dyDescent="0.2">
      <c r="A34" s="275"/>
      <c r="B34" s="90" t="s">
        <v>65</v>
      </c>
      <c r="C34" s="115" t="s">
        <v>36</v>
      </c>
      <c r="D34" s="116">
        <v>8.5</v>
      </c>
      <c r="E34" s="93"/>
      <c r="F34" s="105" t="str">
        <f t="shared" ref="F34" si="144">IF(E$10="","",(+E34*$D34))</f>
        <v/>
      </c>
      <c r="G34" s="106"/>
      <c r="H34" s="105" t="str">
        <f t="shared" ref="H34" si="145">IF(G$10="","",(+G34*$D34))</f>
        <v/>
      </c>
      <c r="I34" s="106"/>
      <c r="J34" s="94" t="str">
        <f t="shared" ref="J34" si="146">IF(I$10="","",(+I34*$D34))</f>
        <v/>
      </c>
      <c r="K34" s="106"/>
      <c r="L34" s="105" t="str">
        <f t="shared" ref="L34" si="147">IF(K$10="","",(+K34*$D34))</f>
        <v/>
      </c>
      <c r="M34" s="106"/>
      <c r="N34" s="105" t="str">
        <f t="shared" ref="N34" si="148">IF(M$10="","",(+M34*$D34))</f>
        <v/>
      </c>
      <c r="O34" s="106"/>
      <c r="P34" s="94" t="str">
        <f t="shared" ref="P34" si="149">IF(O$10="","",(+O34*$D34))</f>
        <v/>
      </c>
      <c r="Q34" s="96"/>
      <c r="R34" s="94" t="str">
        <f t="shared" ref="R34" si="150">IF(Q$10="","",(+Q34*$D34))</f>
        <v/>
      </c>
      <c r="S34" s="96"/>
      <c r="T34" s="94" t="str">
        <f t="shared" ref="T34" si="151">IF(S$10="","",(+S34*$D34))</f>
        <v/>
      </c>
      <c r="U34" s="96"/>
      <c r="V34" s="94" t="str">
        <f t="shared" ref="V34" si="152">IF(U$10="","",(+U34*$D34))</f>
        <v/>
      </c>
      <c r="W34" s="96"/>
      <c r="X34" s="94" t="str">
        <f t="shared" ref="X34" si="153">IF(W$10="","",(+W34*$D34))</f>
        <v/>
      </c>
      <c r="Y34" s="107" t="str">
        <f t="shared" ref="Y34" si="154">IF(E$10="","",(+E34+G34+I34+K34+M34+O34+Q34+S34+U34+W34))</f>
        <v/>
      </c>
      <c r="Z34" s="98" t="str">
        <f t="shared" ref="Z34" si="155">IF(E$10="","",(+Y34*$D34))</f>
        <v/>
      </c>
      <c r="AB34" s="89"/>
    </row>
    <row r="35" spans="1:28" ht="21.95" customHeight="1" x14ac:dyDescent="0.2">
      <c r="A35" s="275"/>
      <c r="B35" s="90" t="s">
        <v>83</v>
      </c>
      <c r="C35" s="115" t="s">
        <v>37</v>
      </c>
      <c r="D35" s="116">
        <v>8.5</v>
      </c>
      <c r="E35" s="93"/>
      <c r="F35" s="105" t="str">
        <f t="shared" ref="F35:F36" si="156">IF(E$10="","",(+E35*$D35))</f>
        <v/>
      </c>
      <c r="G35" s="106"/>
      <c r="H35" s="105" t="str">
        <f t="shared" ref="H35:H36" si="157">IF(G$10="","",(+G35*$D35))</f>
        <v/>
      </c>
      <c r="I35" s="106"/>
      <c r="J35" s="94" t="str">
        <f t="shared" ref="J35:J36" si="158">IF(I$10="","",(+I35*$D35))</f>
        <v/>
      </c>
      <c r="K35" s="106"/>
      <c r="L35" s="105" t="str">
        <f t="shared" ref="L35:L36" si="159">IF(K$10="","",(+K35*$D35))</f>
        <v/>
      </c>
      <c r="M35" s="106"/>
      <c r="N35" s="105" t="str">
        <f t="shared" ref="N35:N36" si="160">IF(M$10="","",(+M35*$D35))</f>
        <v/>
      </c>
      <c r="O35" s="106"/>
      <c r="P35" s="94" t="str">
        <f t="shared" ref="P35:P36" si="161">IF(O$10="","",(+O35*$D35))</f>
        <v/>
      </c>
      <c r="Q35" s="96"/>
      <c r="R35" s="94" t="str">
        <f t="shared" ref="R35:R36" si="162">IF(Q$10="","",(+Q35*$D35))</f>
        <v/>
      </c>
      <c r="S35" s="96"/>
      <c r="T35" s="94" t="str">
        <f t="shared" ref="T35:T36" si="163">IF(S$10="","",(+S35*$D35))</f>
        <v/>
      </c>
      <c r="U35" s="96"/>
      <c r="V35" s="94" t="str">
        <f t="shared" ref="V35:V36" si="164">IF(U$10="","",(+U35*$D35))</f>
        <v/>
      </c>
      <c r="W35" s="96"/>
      <c r="X35" s="94" t="str">
        <f t="shared" ref="X35:X36" si="165">IF(W$10="","",(+W35*$D35))</f>
        <v/>
      </c>
      <c r="Y35" s="107" t="str">
        <f t="shared" ref="Y35:Y36" si="166">IF(E$10="","",(+E35+G35+I35+K35+M35+O35+Q35+S35+U35+W35))</f>
        <v/>
      </c>
      <c r="Z35" s="98" t="str">
        <f t="shared" si="11"/>
        <v/>
      </c>
      <c r="AB35" s="89"/>
    </row>
    <row r="36" spans="1:28" ht="21.95" customHeight="1" x14ac:dyDescent="0.2">
      <c r="A36" s="275"/>
      <c r="B36" s="101" t="s">
        <v>84</v>
      </c>
      <c r="C36" s="115" t="s">
        <v>37</v>
      </c>
      <c r="D36" s="116">
        <v>8.5</v>
      </c>
      <c r="E36" s="104"/>
      <c r="F36" s="105" t="str">
        <f t="shared" si="156"/>
        <v/>
      </c>
      <c r="G36" s="106"/>
      <c r="H36" s="105" t="str">
        <f t="shared" si="157"/>
        <v/>
      </c>
      <c r="I36" s="106"/>
      <c r="J36" s="105" t="str">
        <f t="shared" si="158"/>
        <v/>
      </c>
      <c r="K36" s="106"/>
      <c r="L36" s="105" t="str">
        <f t="shared" si="159"/>
        <v/>
      </c>
      <c r="M36" s="106"/>
      <c r="N36" s="105" t="str">
        <f t="shared" si="160"/>
        <v/>
      </c>
      <c r="O36" s="106"/>
      <c r="P36" s="105" t="str">
        <f t="shared" si="161"/>
        <v/>
      </c>
      <c r="Q36" s="106"/>
      <c r="R36" s="105" t="str">
        <f t="shared" si="162"/>
        <v/>
      </c>
      <c r="S36" s="106"/>
      <c r="T36" s="105" t="str">
        <f t="shared" si="163"/>
        <v/>
      </c>
      <c r="U36" s="106"/>
      <c r="V36" s="105" t="str">
        <f t="shared" si="164"/>
        <v/>
      </c>
      <c r="W36" s="106"/>
      <c r="X36" s="105" t="str">
        <f t="shared" si="165"/>
        <v/>
      </c>
      <c r="Y36" s="107" t="str">
        <f t="shared" si="166"/>
        <v/>
      </c>
      <c r="Z36" s="108" t="str">
        <f t="shared" si="11"/>
        <v/>
      </c>
      <c r="AB36" s="89"/>
    </row>
    <row r="37" spans="1:28" ht="21.95" customHeight="1" x14ac:dyDescent="0.2">
      <c r="A37" s="275"/>
      <c r="B37" s="101" t="s">
        <v>167</v>
      </c>
      <c r="C37" s="214" t="s">
        <v>35</v>
      </c>
      <c r="D37" s="116">
        <v>13.5</v>
      </c>
      <c r="E37" s="104"/>
      <c r="F37" s="105" t="str">
        <f t="shared" ref="F37" si="167">IF(E$10="","",(+E37*$D37))</f>
        <v/>
      </c>
      <c r="G37" s="106"/>
      <c r="H37" s="105" t="str">
        <f t="shared" ref="H37" si="168">IF(G$10="","",(+G37*$D37))</f>
        <v/>
      </c>
      <c r="I37" s="106"/>
      <c r="J37" s="105" t="str">
        <f t="shared" ref="J37" si="169">IF(I$10="","",(+I37*$D37))</f>
        <v/>
      </c>
      <c r="K37" s="106"/>
      <c r="L37" s="105" t="str">
        <f t="shared" ref="L37" si="170">IF(K$10="","",(+K37*$D37))</f>
        <v/>
      </c>
      <c r="M37" s="106"/>
      <c r="N37" s="105" t="str">
        <f t="shared" ref="N37" si="171">IF(M$10="","",(+M37*$D37))</f>
        <v/>
      </c>
      <c r="O37" s="106"/>
      <c r="P37" s="105" t="str">
        <f t="shared" ref="P37" si="172">IF(O$10="","",(+O37*$D37))</f>
        <v/>
      </c>
      <c r="Q37" s="106"/>
      <c r="R37" s="105" t="str">
        <f t="shared" ref="R37" si="173">IF(Q$10="","",(+Q37*$D37))</f>
        <v/>
      </c>
      <c r="S37" s="106"/>
      <c r="T37" s="105" t="str">
        <f t="shared" ref="T37" si="174">IF(S$10="","",(+S37*$D37))</f>
        <v/>
      </c>
      <c r="U37" s="106"/>
      <c r="V37" s="105" t="str">
        <f t="shared" ref="V37" si="175">IF(U$10="","",(+U37*$D37))</f>
        <v/>
      </c>
      <c r="W37" s="106"/>
      <c r="X37" s="105" t="str">
        <f t="shared" ref="X37" si="176">IF(W$10="","",(+W37*$D37))</f>
        <v/>
      </c>
      <c r="Y37" s="107" t="str">
        <f t="shared" ref="Y37" si="177">IF(E$10="","",(+E37+G37+I37+K37+M37+O37+Q37+S37+U37+W37))</f>
        <v/>
      </c>
      <c r="Z37" s="108" t="str">
        <f t="shared" ref="Z37" si="178">IF(E$10="","",(+Y37*$D37))</f>
        <v/>
      </c>
      <c r="AB37" s="89"/>
    </row>
    <row r="38" spans="1:28" ht="21.95" customHeight="1" thickBot="1" x14ac:dyDescent="0.25">
      <c r="A38" s="280"/>
      <c r="B38" s="120" t="s">
        <v>66</v>
      </c>
      <c r="C38" s="121" t="s">
        <v>35</v>
      </c>
      <c r="D38" s="122">
        <v>7</v>
      </c>
      <c r="E38" s="123"/>
      <c r="F38" s="124" t="str">
        <f t="shared" ref="F38" si="179">IF(E$10="","",(+E38*$D38))</f>
        <v/>
      </c>
      <c r="G38" s="125"/>
      <c r="H38" s="124" t="str">
        <f t="shared" ref="H38" si="180">IF(G$10="","",(+G38*$D38))</f>
        <v/>
      </c>
      <c r="I38" s="125"/>
      <c r="J38" s="124" t="str">
        <f t="shared" ref="J38" si="181">IF(I$10="","",(+I38*$D38))</f>
        <v/>
      </c>
      <c r="K38" s="125"/>
      <c r="L38" s="124" t="str">
        <f t="shared" ref="L38" si="182">IF(K$10="","",(+K38*$D38))</f>
        <v/>
      </c>
      <c r="M38" s="125"/>
      <c r="N38" s="124" t="str">
        <f t="shared" ref="N38" si="183">IF(M$10="","",(+M38*$D38))</f>
        <v/>
      </c>
      <c r="O38" s="125"/>
      <c r="P38" s="124" t="str">
        <f t="shared" ref="P38" si="184">IF(O$10="","",(+O38*$D38))</f>
        <v/>
      </c>
      <c r="Q38" s="125"/>
      <c r="R38" s="124" t="str">
        <f t="shared" ref="R38" si="185">IF(Q$10="","",(+Q38*$D38))</f>
        <v/>
      </c>
      <c r="S38" s="125"/>
      <c r="T38" s="124" t="str">
        <f t="shared" ref="T38" si="186">IF(S$10="","",(+S38*$D38))</f>
        <v/>
      </c>
      <c r="U38" s="125"/>
      <c r="V38" s="124" t="str">
        <f t="shared" ref="V38" si="187">IF(U$10="","",(+U38*$D38))</f>
        <v/>
      </c>
      <c r="W38" s="125"/>
      <c r="X38" s="124" t="str">
        <f t="shared" ref="X38" si="188">IF(W$10="","",(+W38*$D38))</f>
        <v/>
      </c>
      <c r="Y38" s="126" t="str">
        <f t="shared" ref="Y38" si="189">IF(E$10="","",(+E38+G38+I38+K38+M38+O38+Q38+S38+U38+W38))</f>
        <v/>
      </c>
      <c r="Z38" s="127" t="str">
        <f t="shared" ref="Z38" si="190">IF(E$10="","",(+Y38*$D38))</f>
        <v/>
      </c>
      <c r="AB38" s="89"/>
    </row>
    <row r="39" spans="1:28" ht="21.95" customHeight="1" thickTop="1" x14ac:dyDescent="0.2">
      <c r="A39" s="274" t="s">
        <v>18</v>
      </c>
      <c r="B39" s="242" t="s">
        <v>146</v>
      </c>
      <c r="C39" s="227" t="s">
        <v>35</v>
      </c>
      <c r="D39" s="82">
        <v>8</v>
      </c>
      <c r="E39" s="207"/>
      <c r="F39" s="208" t="str">
        <f t="shared" ref="F39" si="191">IF(E$10="","",(+E39*$D39))</f>
        <v/>
      </c>
      <c r="G39" s="86"/>
      <c r="H39" s="208" t="str">
        <f t="shared" ref="H39" si="192">IF(G$10="","",(+G39*$D39))</f>
        <v/>
      </c>
      <c r="I39" s="86"/>
      <c r="J39" s="208" t="str">
        <f t="shared" ref="J39" si="193">IF(I$10="","",(+I39*$D39))</f>
        <v/>
      </c>
      <c r="K39" s="86"/>
      <c r="L39" s="208" t="str">
        <f t="shared" ref="L39" si="194">IF(K$10="","",(+K39*$D39))</f>
        <v/>
      </c>
      <c r="M39" s="86"/>
      <c r="N39" s="208" t="str">
        <f t="shared" ref="N39" si="195">IF(M$10="","",(+M39*$D39))</f>
        <v/>
      </c>
      <c r="O39" s="86"/>
      <c r="P39" s="208" t="str">
        <f t="shared" ref="P39" si="196">IF(O$10="","",(+O39*$D39))</f>
        <v/>
      </c>
      <c r="Q39" s="86"/>
      <c r="R39" s="208" t="str">
        <f t="shared" ref="R39" si="197">IF(Q$10="","",(+Q39*$D39))</f>
        <v/>
      </c>
      <c r="S39" s="86"/>
      <c r="T39" s="208" t="str">
        <f t="shared" ref="T39" si="198">IF(S$10="","",(+S39*$D39))</f>
        <v/>
      </c>
      <c r="U39" s="86"/>
      <c r="V39" s="208" t="str">
        <f t="shared" ref="V39" si="199">IF(U$10="","",(+U39*$D39))</f>
        <v/>
      </c>
      <c r="W39" s="86"/>
      <c r="X39" s="208" t="str">
        <f t="shared" ref="X39" si="200">IF(W$10="","",(+W39*$D39))</f>
        <v/>
      </c>
      <c r="Y39" s="87" t="str">
        <f t="shared" ref="Y39" si="201">IF(E$10="","",(+E39+G39+I39+K39+M39+O39+Q39+S39+U39+W39))</f>
        <v/>
      </c>
      <c r="Z39" s="209" t="str">
        <f t="shared" ref="Z39" si="202">IF(E$10="","",(+Y39*$D39))</f>
        <v/>
      </c>
      <c r="AB39" s="89"/>
    </row>
    <row r="40" spans="1:28" ht="21.95" customHeight="1" x14ac:dyDescent="0.2">
      <c r="A40" s="275"/>
      <c r="B40" s="206" t="s">
        <v>72</v>
      </c>
      <c r="C40" s="199" t="s">
        <v>36</v>
      </c>
      <c r="D40" s="200">
        <v>14</v>
      </c>
      <c r="E40" s="239"/>
      <c r="F40" s="240" t="str">
        <f t="shared" ref="F40" si="203">IF(E$10="","",(+E40*$D40))</f>
        <v/>
      </c>
      <c r="G40" s="99"/>
      <c r="H40" s="240" t="str">
        <f t="shared" ref="H40" si="204">IF(G$10="","",(+G40*$D40))</f>
        <v/>
      </c>
      <c r="I40" s="99"/>
      <c r="J40" s="240" t="str">
        <f t="shared" ref="J40" si="205">IF(I$10="","",(+I40*$D40))</f>
        <v/>
      </c>
      <c r="K40" s="99"/>
      <c r="L40" s="240" t="str">
        <f t="shared" ref="L40" si="206">IF(K$10="","",(+K40*$D40))</f>
        <v/>
      </c>
      <c r="M40" s="99"/>
      <c r="N40" s="240" t="str">
        <f t="shared" ref="N40" si="207">IF(M$10="","",(+M40*$D40))</f>
        <v/>
      </c>
      <c r="O40" s="99"/>
      <c r="P40" s="240" t="str">
        <f t="shared" ref="P40" si="208">IF(O$10="","",(+O40*$D40))</f>
        <v/>
      </c>
      <c r="Q40" s="99"/>
      <c r="R40" s="240" t="str">
        <f t="shared" ref="R40" si="209">IF(Q$10="","",(+Q40*$D40))</f>
        <v/>
      </c>
      <c r="S40" s="99"/>
      <c r="T40" s="240" t="str">
        <f t="shared" ref="T40" si="210">IF(S$10="","",(+S40*$D40))</f>
        <v/>
      </c>
      <c r="U40" s="99"/>
      <c r="V40" s="240" t="str">
        <f t="shared" ref="V40" si="211">IF(U$10="","",(+U40*$D40))</f>
        <v/>
      </c>
      <c r="W40" s="99"/>
      <c r="X40" s="240" t="str">
        <f t="shared" ref="X40" si="212">IF(W$10="","",(+W40*$D40))</f>
        <v/>
      </c>
      <c r="Y40" s="128" t="str">
        <f t="shared" ref="Y40" si="213">IF(E$10="","",(+E40+G40+I40+K40+M40+O40+Q40+S40+U40+W40))</f>
        <v/>
      </c>
      <c r="Z40" s="241" t="str">
        <f t="shared" ref="Z40" si="214">IF(E$10="","",(+Y40*$D40))</f>
        <v/>
      </c>
      <c r="AB40" s="89"/>
    </row>
    <row r="41" spans="1:28" ht="21.95" customHeight="1" x14ac:dyDescent="0.2">
      <c r="A41" s="275"/>
      <c r="B41" s="109" t="s">
        <v>77</v>
      </c>
      <c r="C41" s="115" t="s">
        <v>35</v>
      </c>
      <c r="D41" s="92">
        <v>5.5</v>
      </c>
      <c r="E41" s="165"/>
      <c r="F41" s="166" t="str">
        <f t="shared" ref="F41" si="215">IF(E$10="","",(+E41*$D41))</f>
        <v/>
      </c>
      <c r="G41" s="96"/>
      <c r="H41" s="166" t="str">
        <f t="shared" ref="H41" si="216">IF(G$10="","",(+G41*$D41))</f>
        <v/>
      </c>
      <c r="I41" s="96"/>
      <c r="J41" s="166" t="str">
        <f t="shared" ref="J41" si="217">IF(I$10="","",(+I41*$D41))</f>
        <v/>
      </c>
      <c r="K41" s="96"/>
      <c r="L41" s="166" t="str">
        <f t="shared" ref="L41" si="218">IF(K$10="","",(+K41*$D41))</f>
        <v/>
      </c>
      <c r="M41" s="96"/>
      <c r="N41" s="166" t="str">
        <f t="shared" ref="N41" si="219">IF(M$10="","",(+M41*$D41))</f>
        <v/>
      </c>
      <c r="O41" s="96"/>
      <c r="P41" s="166" t="str">
        <f t="shared" ref="P41" si="220">IF(O$10="","",(+O41*$D41))</f>
        <v/>
      </c>
      <c r="Q41" s="96"/>
      <c r="R41" s="166" t="str">
        <f t="shared" ref="R41" si="221">IF(Q$10="","",(+Q41*$D41))</f>
        <v/>
      </c>
      <c r="S41" s="96"/>
      <c r="T41" s="166" t="str">
        <f t="shared" ref="T41" si="222">IF(S$10="","",(+S41*$D41))</f>
        <v/>
      </c>
      <c r="U41" s="96"/>
      <c r="V41" s="166" t="str">
        <f t="shared" ref="V41" si="223">IF(U$10="","",(+U41*$D41))</f>
        <v/>
      </c>
      <c r="W41" s="96"/>
      <c r="X41" s="166" t="str">
        <f t="shared" ref="X41" si="224">IF(W$10="","",(+W41*$D41))</f>
        <v/>
      </c>
      <c r="Y41" s="97" t="str">
        <f t="shared" ref="Y41" si="225">IF(E$10="","",(+E41+G41+I41+K41+M41+O41+Q41+S41+U41+W41))</f>
        <v/>
      </c>
      <c r="Z41" s="167" t="str">
        <f t="shared" ref="Z41" si="226">IF(E$10="","",(+Y41*$D41))</f>
        <v/>
      </c>
      <c r="AB41" s="89"/>
    </row>
    <row r="42" spans="1:28" ht="21.95" customHeight="1" x14ac:dyDescent="0.2">
      <c r="A42" s="275"/>
      <c r="B42" s="109" t="s">
        <v>82</v>
      </c>
      <c r="C42" s="115" t="s">
        <v>35</v>
      </c>
      <c r="D42" s="92">
        <v>8</v>
      </c>
      <c r="E42" s="165"/>
      <c r="F42" s="166" t="str">
        <f t="shared" ref="F42" si="227">IF(E$10="","",(+E42*$D42))</f>
        <v/>
      </c>
      <c r="G42" s="96"/>
      <c r="H42" s="166" t="str">
        <f t="shared" ref="H42" si="228">IF(G$10="","",(+G42*$D42))</f>
        <v/>
      </c>
      <c r="I42" s="96"/>
      <c r="J42" s="166" t="str">
        <f t="shared" ref="J42" si="229">IF(I$10="","",(+I42*$D42))</f>
        <v/>
      </c>
      <c r="K42" s="96"/>
      <c r="L42" s="166" t="str">
        <f t="shared" ref="L42" si="230">IF(K$10="","",(+K42*$D42))</f>
        <v/>
      </c>
      <c r="M42" s="96"/>
      <c r="N42" s="166" t="str">
        <f t="shared" ref="N42" si="231">IF(M$10="","",(+M42*$D42))</f>
        <v/>
      </c>
      <c r="O42" s="96"/>
      <c r="P42" s="166" t="str">
        <f t="shared" ref="P42" si="232">IF(O$10="","",(+O42*$D42))</f>
        <v/>
      </c>
      <c r="Q42" s="96"/>
      <c r="R42" s="166" t="str">
        <f t="shared" ref="R42" si="233">IF(Q$10="","",(+Q42*$D42))</f>
        <v/>
      </c>
      <c r="S42" s="96"/>
      <c r="T42" s="166" t="str">
        <f t="shared" ref="T42" si="234">IF(S$10="","",(+S42*$D42))</f>
        <v/>
      </c>
      <c r="U42" s="96"/>
      <c r="V42" s="166" t="str">
        <f t="shared" ref="V42" si="235">IF(U$10="","",(+U42*$D42))</f>
        <v/>
      </c>
      <c r="W42" s="96"/>
      <c r="X42" s="166" t="str">
        <f t="shared" ref="X42" si="236">IF(W$10="","",(+W42*$D42))</f>
        <v/>
      </c>
      <c r="Y42" s="97" t="str">
        <f t="shared" ref="Y42" si="237">IF(E$10="","",(+E42+G42+I42+K42+M42+O42+Q42+S42+U42+W42))</f>
        <v/>
      </c>
      <c r="Z42" s="167" t="str">
        <f t="shared" ref="Z42" si="238">IF(E$10="","",(+Y42*$D42))</f>
        <v/>
      </c>
      <c r="AB42" s="89"/>
    </row>
    <row r="43" spans="1:28" ht="21.95" customHeight="1" x14ac:dyDescent="0.2">
      <c r="A43" s="275"/>
      <c r="B43" s="109" t="s">
        <v>114</v>
      </c>
      <c r="C43" s="115" t="s">
        <v>91</v>
      </c>
      <c r="D43" s="92">
        <v>9.5</v>
      </c>
      <c r="E43" s="110"/>
      <c r="F43" s="111" t="str">
        <f t="shared" ref="F43" si="239">IF(E$10="","",(+E43*$D43))</f>
        <v/>
      </c>
      <c r="G43" s="112"/>
      <c r="H43" s="111" t="str">
        <f t="shared" ref="H43" si="240">IF(G$10="","",(+G43*$D43))</f>
        <v/>
      </c>
      <c r="I43" s="112"/>
      <c r="J43" s="111" t="str">
        <f t="shared" ref="J43" si="241">IF(I$10="","",(+I43*$D43))</f>
        <v/>
      </c>
      <c r="K43" s="112"/>
      <c r="L43" s="111" t="str">
        <f t="shared" ref="L43" si="242">IF(K$10="","",(+K43*$D43))</f>
        <v/>
      </c>
      <c r="M43" s="112"/>
      <c r="N43" s="111" t="str">
        <f t="shared" ref="N43" si="243">IF(M$10="","",(+M43*$D43))</f>
        <v/>
      </c>
      <c r="O43" s="112"/>
      <c r="P43" s="111" t="str">
        <f t="shared" ref="P43" si="244">IF(O$10="","",(+O43*$D43))</f>
        <v/>
      </c>
      <c r="Q43" s="112"/>
      <c r="R43" s="111" t="str">
        <f t="shared" ref="R43" si="245">IF(Q$10="","",(+Q43*$D43))</f>
        <v/>
      </c>
      <c r="S43" s="112"/>
      <c r="T43" s="111" t="str">
        <f t="shared" ref="T43" si="246">IF(S$10="","",(+S43*$D43))</f>
        <v/>
      </c>
      <c r="U43" s="112"/>
      <c r="V43" s="111" t="str">
        <f t="shared" ref="V43" si="247">IF(U$10="","",(+U43*$D43))</f>
        <v/>
      </c>
      <c r="W43" s="112"/>
      <c r="X43" s="111" t="str">
        <f t="shared" ref="X43" si="248">IF(W$10="","",(+W43*$D43))</f>
        <v/>
      </c>
      <c r="Y43" s="113" t="str">
        <f t="shared" ref="Y43" si="249">IF(E$10="","",(+E43+G43+I43+K43+M43+O43+Q43+S43+U43+W43))</f>
        <v/>
      </c>
      <c r="Z43" s="114" t="str">
        <f t="shared" ref="Z43" si="250">IF(E$10="","",(+Y43*$D43))</f>
        <v/>
      </c>
      <c r="AB43" s="89"/>
    </row>
    <row r="44" spans="1:28" ht="21.95" customHeight="1" x14ac:dyDescent="0.2">
      <c r="A44" s="275"/>
      <c r="B44" s="90" t="s">
        <v>132</v>
      </c>
      <c r="C44" s="115" t="s">
        <v>68</v>
      </c>
      <c r="D44" s="92">
        <v>9.5</v>
      </c>
      <c r="E44" s="110"/>
      <c r="F44" s="111" t="str">
        <f t="shared" ref="F44:F46" si="251">IF(E$10="","",(+E44*$D44))</f>
        <v/>
      </c>
      <c r="G44" s="112"/>
      <c r="H44" s="111" t="str">
        <f t="shared" ref="H44:H46" si="252">IF(G$10="","",(+G44*$D44))</f>
        <v/>
      </c>
      <c r="I44" s="112"/>
      <c r="J44" s="111" t="str">
        <f t="shared" ref="J44:J46" si="253">IF(I$10="","",(+I44*$D44))</f>
        <v/>
      </c>
      <c r="K44" s="112"/>
      <c r="L44" s="111" t="str">
        <f t="shared" ref="L44:L46" si="254">IF(K$10="","",(+K44*$D44))</f>
        <v/>
      </c>
      <c r="M44" s="112"/>
      <c r="N44" s="111" t="str">
        <f t="shared" ref="N44:N46" si="255">IF(M$10="","",(+M44*$D44))</f>
        <v/>
      </c>
      <c r="O44" s="112"/>
      <c r="P44" s="111" t="str">
        <f t="shared" ref="P44:P46" si="256">IF(O$10="","",(+O44*$D44))</f>
        <v/>
      </c>
      <c r="Q44" s="112"/>
      <c r="R44" s="111" t="str">
        <f t="shared" ref="R44:R46" si="257">IF(Q$10="","",(+Q44*$D44))</f>
        <v/>
      </c>
      <c r="S44" s="112"/>
      <c r="T44" s="111" t="str">
        <f t="shared" ref="T44:T46" si="258">IF(S$10="","",(+S44*$D44))</f>
        <v/>
      </c>
      <c r="U44" s="112"/>
      <c r="V44" s="111" t="str">
        <f t="shared" ref="V44:V46" si="259">IF(U$10="","",(+U44*$D44))</f>
        <v/>
      </c>
      <c r="W44" s="112"/>
      <c r="X44" s="111" t="str">
        <f t="shared" ref="X44:X46" si="260">IF(W$10="","",(+W44*$D44))</f>
        <v/>
      </c>
      <c r="Y44" s="113" t="str">
        <f t="shared" ref="Y44:Y46" si="261">IF(E$10="","",(+E44+G44+I44+K44+M44+O44+Q44+S44+U44+W44))</f>
        <v/>
      </c>
      <c r="Z44" s="114" t="str">
        <f t="shared" ref="Z44:Z46" si="262">IF(E$10="","",(+Y44*$D44))</f>
        <v/>
      </c>
      <c r="AB44" s="89"/>
    </row>
    <row r="45" spans="1:28" ht="21.95" customHeight="1" x14ac:dyDescent="0.2">
      <c r="A45" s="275"/>
      <c r="B45" s="198" t="s">
        <v>85</v>
      </c>
      <c r="C45" s="199" t="s">
        <v>80</v>
      </c>
      <c r="D45" s="200">
        <v>5</v>
      </c>
      <c r="E45" s="201"/>
      <c r="F45" s="202" t="str">
        <f t="shared" ref="F45" si="263">IF(E$10="","",(+E45*$D45))</f>
        <v/>
      </c>
      <c r="G45" s="203"/>
      <c r="H45" s="202" t="str">
        <f t="shared" ref="H45" si="264">IF(G$10="","",(+G45*$D45))</f>
        <v/>
      </c>
      <c r="I45" s="203"/>
      <c r="J45" s="202" t="str">
        <f t="shared" ref="J45" si="265">IF(I$10="","",(+I45*$D45))</f>
        <v/>
      </c>
      <c r="K45" s="203"/>
      <c r="L45" s="202" t="str">
        <f t="shared" ref="L45" si="266">IF(K$10="","",(+K45*$D45))</f>
        <v/>
      </c>
      <c r="M45" s="203"/>
      <c r="N45" s="202" t="str">
        <f t="shared" ref="N45" si="267">IF(M$10="","",(+M45*$D45))</f>
        <v/>
      </c>
      <c r="O45" s="203"/>
      <c r="P45" s="202" t="str">
        <f t="shared" ref="P45" si="268">IF(O$10="","",(+O45*$D45))</f>
        <v/>
      </c>
      <c r="Q45" s="203"/>
      <c r="R45" s="202" t="str">
        <f t="shared" ref="R45" si="269">IF(Q$10="","",(+Q45*$D45))</f>
        <v/>
      </c>
      <c r="S45" s="203"/>
      <c r="T45" s="202" t="str">
        <f t="shared" ref="T45" si="270">IF(S$10="","",(+S45*$D45))</f>
        <v/>
      </c>
      <c r="U45" s="203"/>
      <c r="V45" s="202" t="str">
        <f t="shared" ref="V45" si="271">IF(U$10="","",(+U45*$D45))</f>
        <v/>
      </c>
      <c r="W45" s="203"/>
      <c r="X45" s="202" t="str">
        <f t="shared" ref="X45" si="272">IF(W$10="","",(+W45*$D45))</f>
        <v/>
      </c>
      <c r="Y45" s="204" t="str">
        <f t="shared" ref="Y45" si="273">IF(E$10="","",(+E45+G45+I45+K45+M45+O45+Q45+S45+U45+W45))</f>
        <v/>
      </c>
      <c r="Z45" s="205" t="str">
        <f t="shared" ref="Z45" si="274">IF(E$10="","",(+Y45*$D45))</f>
        <v/>
      </c>
      <c r="AB45" s="89"/>
    </row>
    <row r="46" spans="1:28" ht="21.95" customHeight="1" x14ac:dyDescent="0.2">
      <c r="A46" s="275"/>
      <c r="B46" s="101" t="s">
        <v>90</v>
      </c>
      <c r="C46" s="214" t="s">
        <v>89</v>
      </c>
      <c r="D46" s="103">
        <v>4.4000000000000004</v>
      </c>
      <c r="E46" s="215"/>
      <c r="F46" s="216" t="str">
        <f t="shared" si="251"/>
        <v/>
      </c>
      <c r="G46" s="217"/>
      <c r="H46" s="216" t="str">
        <f t="shared" si="252"/>
        <v/>
      </c>
      <c r="I46" s="217"/>
      <c r="J46" s="216" t="str">
        <f t="shared" si="253"/>
        <v/>
      </c>
      <c r="K46" s="217"/>
      <c r="L46" s="216" t="str">
        <f t="shared" si="254"/>
        <v/>
      </c>
      <c r="M46" s="217"/>
      <c r="N46" s="216" t="str">
        <f t="shared" si="255"/>
        <v/>
      </c>
      <c r="O46" s="217"/>
      <c r="P46" s="216" t="str">
        <f t="shared" si="256"/>
        <v/>
      </c>
      <c r="Q46" s="217"/>
      <c r="R46" s="216" t="str">
        <f t="shared" si="257"/>
        <v/>
      </c>
      <c r="S46" s="217"/>
      <c r="T46" s="216" t="str">
        <f t="shared" si="258"/>
        <v/>
      </c>
      <c r="U46" s="217"/>
      <c r="V46" s="216" t="str">
        <f t="shared" si="259"/>
        <v/>
      </c>
      <c r="W46" s="217"/>
      <c r="X46" s="216" t="str">
        <f t="shared" si="260"/>
        <v/>
      </c>
      <c r="Y46" s="218" t="str">
        <f t="shared" si="261"/>
        <v/>
      </c>
      <c r="Z46" s="219" t="str">
        <f t="shared" si="262"/>
        <v/>
      </c>
      <c r="AB46" s="89"/>
    </row>
    <row r="47" spans="1:28" ht="21.95" customHeight="1" x14ac:dyDescent="0.2">
      <c r="A47" s="275"/>
      <c r="B47" s="101" t="s">
        <v>94</v>
      </c>
      <c r="C47" s="214" t="s">
        <v>91</v>
      </c>
      <c r="D47" s="103">
        <v>19.5</v>
      </c>
      <c r="E47" s="215"/>
      <c r="F47" s="216" t="str">
        <f t="shared" ref="F47:F50" si="275">IF(E$10="","",(+E47*$D47))</f>
        <v/>
      </c>
      <c r="G47" s="217"/>
      <c r="H47" s="216" t="str">
        <f t="shared" ref="H47:H50" si="276">IF(G$10="","",(+G47*$D47))</f>
        <v/>
      </c>
      <c r="I47" s="217"/>
      <c r="J47" s="216" t="str">
        <f t="shared" ref="J47:J50" si="277">IF(I$10="","",(+I47*$D47))</f>
        <v/>
      </c>
      <c r="K47" s="217"/>
      <c r="L47" s="216" t="str">
        <f t="shared" ref="L47:L50" si="278">IF(K$10="","",(+K47*$D47))</f>
        <v/>
      </c>
      <c r="M47" s="217"/>
      <c r="N47" s="216" t="str">
        <f t="shared" ref="N47:N50" si="279">IF(M$10="","",(+M47*$D47))</f>
        <v/>
      </c>
      <c r="O47" s="217"/>
      <c r="P47" s="216" t="str">
        <f t="shared" ref="P47:P50" si="280">IF(O$10="","",(+O47*$D47))</f>
        <v/>
      </c>
      <c r="Q47" s="217"/>
      <c r="R47" s="216" t="str">
        <f t="shared" ref="R47:R50" si="281">IF(Q$10="","",(+Q47*$D47))</f>
        <v/>
      </c>
      <c r="S47" s="217"/>
      <c r="T47" s="216" t="str">
        <f t="shared" ref="T47:T50" si="282">IF(S$10="","",(+S47*$D47))</f>
        <v/>
      </c>
      <c r="U47" s="217"/>
      <c r="V47" s="216" t="str">
        <f t="shared" ref="V47:V50" si="283">IF(U$10="","",(+U47*$D47))</f>
        <v/>
      </c>
      <c r="W47" s="217"/>
      <c r="X47" s="216" t="str">
        <f t="shared" ref="X47:X50" si="284">IF(W$10="","",(+W47*$D47))</f>
        <v/>
      </c>
      <c r="Y47" s="218" t="str">
        <f t="shared" ref="Y47:Y50" si="285">IF(E$10="","",(+E47+G47+I47+K47+M47+O47+Q47+S47+U47+W47))</f>
        <v/>
      </c>
      <c r="Z47" s="219" t="str">
        <f t="shared" ref="Z47:Z50" si="286">IF(E$10="","",(+Y47*$D47))</f>
        <v/>
      </c>
      <c r="AB47" s="89"/>
    </row>
    <row r="48" spans="1:28" ht="21.95" customHeight="1" x14ac:dyDescent="0.2">
      <c r="A48" s="275"/>
      <c r="B48" s="90" t="s">
        <v>95</v>
      </c>
      <c r="C48" s="115" t="s">
        <v>37</v>
      </c>
      <c r="D48" s="92">
        <v>19.5</v>
      </c>
      <c r="E48" s="110"/>
      <c r="F48" s="111" t="str">
        <f t="shared" ref="F48:F49" si="287">IF(E$10="","",(+E48*$D48))</f>
        <v/>
      </c>
      <c r="G48" s="112"/>
      <c r="H48" s="111" t="str">
        <f t="shared" ref="H48:H49" si="288">IF(G$10="","",(+G48*$D48))</f>
        <v/>
      </c>
      <c r="I48" s="112"/>
      <c r="J48" s="111" t="str">
        <f t="shared" ref="J48:J49" si="289">IF(I$10="","",(+I48*$D48))</f>
        <v/>
      </c>
      <c r="K48" s="112"/>
      <c r="L48" s="111" t="str">
        <f t="shared" ref="L48:L49" si="290">IF(K$10="","",(+K48*$D48))</f>
        <v/>
      </c>
      <c r="M48" s="112"/>
      <c r="N48" s="111" t="str">
        <f t="shared" ref="N48:N49" si="291">IF(M$10="","",(+M48*$D48))</f>
        <v/>
      </c>
      <c r="O48" s="112"/>
      <c r="P48" s="111" t="str">
        <f t="shared" ref="P48:P49" si="292">IF(O$10="","",(+O48*$D48))</f>
        <v/>
      </c>
      <c r="Q48" s="112"/>
      <c r="R48" s="111" t="str">
        <f t="shared" ref="R48:R49" si="293">IF(Q$10="","",(+Q48*$D48))</f>
        <v/>
      </c>
      <c r="S48" s="112"/>
      <c r="T48" s="111" t="str">
        <f t="shared" ref="T48:T49" si="294">IF(S$10="","",(+S48*$D48))</f>
        <v/>
      </c>
      <c r="U48" s="112"/>
      <c r="V48" s="111" t="str">
        <f t="shared" ref="V48:V49" si="295">IF(U$10="","",(+U48*$D48))</f>
        <v/>
      </c>
      <c r="W48" s="112"/>
      <c r="X48" s="111" t="str">
        <f t="shared" ref="X48:X49" si="296">IF(W$10="","",(+W48*$D48))</f>
        <v/>
      </c>
      <c r="Y48" s="113" t="str">
        <f t="shared" ref="Y48:Y49" si="297">IF(E$10="","",(+E48+G48+I48+K48+M48+O48+Q48+S48+U48+W48))</f>
        <v/>
      </c>
      <c r="Z48" s="114" t="str">
        <f t="shared" ref="Z48:Z49" si="298">IF(E$10="","",(+Y48*$D48))</f>
        <v/>
      </c>
      <c r="AB48" s="89"/>
    </row>
    <row r="49" spans="1:28" ht="21.95" customHeight="1" x14ac:dyDescent="0.2">
      <c r="A49" s="275"/>
      <c r="B49" s="198" t="s">
        <v>98</v>
      </c>
      <c r="C49" s="199" t="s">
        <v>35</v>
      </c>
      <c r="D49" s="200">
        <v>9.5</v>
      </c>
      <c r="E49" s="201"/>
      <c r="F49" s="202" t="str">
        <f t="shared" si="287"/>
        <v/>
      </c>
      <c r="G49" s="203"/>
      <c r="H49" s="202" t="str">
        <f t="shared" si="288"/>
        <v/>
      </c>
      <c r="I49" s="203"/>
      <c r="J49" s="202" t="str">
        <f t="shared" si="289"/>
        <v/>
      </c>
      <c r="K49" s="203"/>
      <c r="L49" s="202" t="str">
        <f t="shared" si="290"/>
        <v/>
      </c>
      <c r="M49" s="203"/>
      <c r="N49" s="202" t="str">
        <f t="shared" si="291"/>
        <v/>
      </c>
      <c r="O49" s="203"/>
      <c r="P49" s="202" t="str">
        <f t="shared" si="292"/>
        <v/>
      </c>
      <c r="Q49" s="203"/>
      <c r="R49" s="202" t="str">
        <f t="shared" si="293"/>
        <v/>
      </c>
      <c r="S49" s="203"/>
      <c r="T49" s="202" t="str">
        <f t="shared" si="294"/>
        <v/>
      </c>
      <c r="U49" s="203"/>
      <c r="V49" s="202" t="str">
        <f t="shared" si="295"/>
        <v/>
      </c>
      <c r="W49" s="203"/>
      <c r="X49" s="202" t="str">
        <f t="shared" si="296"/>
        <v/>
      </c>
      <c r="Y49" s="204" t="str">
        <f t="shared" si="297"/>
        <v/>
      </c>
      <c r="Z49" s="205" t="str">
        <f t="shared" si="298"/>
        <v/>
      </c>
      <c r="AB49" s="89"/>
    </row>
    <row r="50" spans="1:28" ht="21.95" customHeight="1" thickBot="1" x14ac:dyDescent="0.25">
      <c r="A50" s="280"/>
      <c r="B50" s="120" t="s">
        <v>147</v>
      </c>
      <c r="C50" s="121" t="s">
        <v>35</v>
      </c>
      <c r="D50" s="228">
        <v>13</v>
      </c>
      <c r="E50" s="243"/>
      <c r="F50" s="244" t="str">
        <f t="shared" si="275"/>
        <v/>
      </c>
      <c r="G50" s="245"/>
      <c r="H50" s="244" t="str">
        <f t="shared" si="276"/>
        <v/>
      </c>
      <c r="I50" s="245"/>
      <c r="J50" s="244" t="str">
        <f t="shared" si="277"/>
        <v/>
      </c>
      <c r="K50" s="245"/>
      <c r="L50" s="244" t="str">
        <f t="shared" si="278"/>
        <v/>
      </c>
      <c r="M50" s="245"/>
      <c r="N50" s="244" t="str">
        <f t="shared" si="279"/>
        <v/>
      </c>
      <c r="O50" s="245"/>
      <c r="P50" s="244" t="str">
        <f t="shared" si="280"/>
        <v/>
      </c>
      <c r="Q50" s="245"/>
      <c r="R50" s="244" t="str">
        <f t="shared" si="281"/>
        <v/>
      </c>
      <c r="S50" s="245"/>
      <c r="T50" s="244" t="str">
        <f t="shared" si="282"/>
        <v/>
      </c>
      <c r="U50" s="245"/>
      <c r="V50" s="244" t="str">
        <f t="shared" si="283"/>
        <v/>
      </c>
      <c r="W50" s="245"/>
      <c r="X50" s="244" t="str">
        <f t="shared" si="284"/>
        <v/>
      </c>
      <c r="Y50" s="246" t="str">
        <f t="shared" si="285"/>
        <v/>
      </c>
      <c r="Z50" s="247" t="str">
        <f t="shared" si="286"/>
        <v/>
      </c>
      <c r="AB50" s="89"/>
    </row>
    <row r="51" spans="1:28" ht="24" customHeight="1" thickTop="1" thickBot="1" x14ac:dyDescent="0.25">
      <c r="A51" s="189" t="s">
        <v>19</v>
      </c>
      <c r="B51" s="132" t="s">
        <v>20</v>
      </c>
      <c r="C51" s="133" t="s">
        <v>21</v>
      </c>
      <c r="D51" s="134">
        <v>2.95</v>
      </c>
      <c r="E51" s="135"/>
      <c r="F51" s="136" t="str">
        <f t="shared" ref="F51" si="299">IF(E$10="","",(+E51*$D51))</f>
        <v/>
      </c>
      <c r="G51" s="137"/>
      <c r="H51" s="136" t="str">
        <f t="shared" ref="H51" si="300">IF(G$10="","",(+G51*$D51))</f>
        <v/>
      </c>
      <c r="I51" s="137"/>
      <c r="J51" s="136" t="str">
        <f t="shared" ref="J51" si="301">IF(I$10="","",(+I51*$D51))</f>
        <v/>
      </c>
      <c r="K51" s="137"/>
      <c r="L51" s="136" t="str">
        <f t="shared" ref="L51" si="302">IF(K$10="","",(+K51*$D51))</f>
        <v/>
      </c>
      <c r="M51" s="137"/>
      <c r="N51" s="136" t="str">
        <f t="shared" ref="N51" si="303">IF(M$10="","",(+M51*$D51))</f>
        <v/>
      </c>
      <c r="O51" s="137"/>
      <c r="P51" s="136" t="str">
        <f t="shared" ref="P51" si="304">IF(O$10="","",(+O51*$D51))</f>
        <v/>
      </c>
      <c r="Q51" s="137"/>
      <c r="R51" s="136" t="str">
        <f t="shared" ref="R51" si="305">IF(Q$10="","",(+Q51*$D51))</f>
        <v/>
      </c>
      <c r="S51" s="137"/>
      <c r="T51" s="136" t="str">
        <f t="shared" ref="T51" si="306">IF(S$10="","",(+S51*$D51))</f>
        <v/>
      </c>
      <c r="U51" s="137"/>
      <c r="V51" s="136" t="str">
        <f t="shared" ref="V51" si="307">IF(U$10="","",(+U51*$D51))</f>
        <v/>
      </c>
      <c r="W51" s="137"/>
      <c r="X51" s="136" t="str">
        <f t="shared" ref="X51" si="308">IF(W$10="","",(+W51*$D51))</f>
        <v/>
      </c>
      <c r="Y51" s="138" t="str">
        <f t="shared" ref="Y51" si="309">IF(E$10="","",(+E51+G51+I51+K51+M51+O51+Q51+S51+U51+W51))</f>
        <v/>
      </c>
      <c r="Z51" s="139" t="str">
        <f t="shared" ref="Z51" si="310">IF(E$10="","",(+Y51*$D51))</f>
        <v/>
      </c>
      <c r="AB51" s="89"/>
    </row>
    <row r="52" spans="1:28" ht="21.95" customHeight="1" thickTop="1" x14ac:dyDescent="0.2">
      <c r="A52" s="284" t="s">
        <v>75</v>
      </c>
      <c r="B52" s="226" t="s">
        <v>130</v>
      </c>
      <c r="C52" s="227" t="s">
        <v>131</v>
      </c>
      <c r="D52" s="82">
        <v>2.5</v>
      </c>
      <c r="E52" s="83"/>
      <c r="F52" s="84" t="str">
        <f t="shared" ref="F52:F54" si="311">IF(E$10="","",(+E52*$D52))</f>
        <v/>
      </c>
      <c r="G52" s="86"/>
      <c r="H52" s="84" t="str">
        <f t="shared" ref="H52:H54" si="312">IF(G$10="","",(+G52*$D52))</f>
        <v/>
      </c>
      <c r="I52" s="86"/>
      <c r="J52" s="84" t="str">
        <f t="shared" ref="J52:J54" si="313">IF(I$10="","",(+I52*$D52))</f>
        <v/>
      </c>
      <c r="K52" s="86"/>
      <c r="L52" s="84" t="str">
        <f t="shared" ref="L52:L54" si="314">IF(K$10="","",(+K52*$D52))</f>
        <v/>
      </c>
      <c r="M52" s="86"/>
      <c r="N52" s="84" t="str">
        <f t="shared" ref="N52:N54" si="315">IF(M$10="","",(+M52*$D52))</f>
        <v/>
      </c>
      <c r="O52" s="86"/>
      <c r="P52" s="84" t="str">
        <f t="shared" ref="P52:P54" si="316">IF(O$10="","",(+O52*$D52))</f>
        <v/>
      </c>
      <c r="Q52" s="86"/>
      <c r="R52" s="84" t="str">
        <f t="shared" ref="R52:R54" si="317">IF(Q$10="","",(+Q52*$D52))</f>
        <v/>
      </c>
      <c r="S52" s="86"/>
      <c r="T52" s="84" t="str">
        <f t="shared" ref="T52:T54" si="318">IF(S$10="","",(+S52*$D52))</f>
        <v/>
      </c>
      <c r="U52" s="86"/>
      <c r="V52" s="84" t="str">
        <f t="shared" ref="V52:V54" si="319">IF(U$10="","",(+U52*$D52))</f>
        <v/>
      </c>
      <c r="W52" s="86"/>
      <c r="X52" s="84" t="str">
        <f t="shared" ref="X52:X54" si="320">IF(W$10="","",(+W52*$D52))</f>
        <v/>
      </c>
      <c r="Y52" s="87" t="str">
        <f t="shared" ref="Y52:Y54" si="321">IF(E$10="","",(+E52+G52+I52+K52+M52+O52+Q52+S52+U52+W52))</f>
        <v/>
      </c>
      <c r="Z52" s="88" t="str">
        <f t="shared" ref="Z52:Z54" si="322">IF(E$10="","",(+Y52*$D52))</f>
        <v/>
      </c>
      <c r="AB52" s="89"/>
    </row>
    <row r="53" spans="1:28" ht="21.95" customHeight="1" x14ac:dyDescent="0.2">
      <c r="A53" s="284"/>
      <c r="B53" s="231" t="s">
        <v>134</v>
      </c>
      <c r="C53" s="118" t="s">
        <v>131</v>
      </c>
      <c r="D53" s="232">
        <v>2.5</v>
      </c>
      <c r="E53" s="129"/>
      <c r="F53" s="130" t="str">
        <f t="shared" si="311"/>
        <v/>
      </c>
      <c r="G53" s="99"/>
      <c r="H53" s="130" t="str">
        <f t="shared" si="312"/>
        <v/>
      </c>
      <c r="I53" s="99"/>
      <c r="J53" s="130" t="str">
        <f t="shared" si="313"/>
        <v/>
      </c>
      <c r="K53" s="99"/>
      <c r="L53" s="130" t="str">
        <f t="shared" si="314"/>
        <v/>
      </c>
      <c r="M53" s="99"/>
      <c r="N53" s="130" t="str">
        <f t="shared" si="315"/>
        <v/>
      </c>
      <c r="O53" s="99"/>
      <c r="P53" s="130" t="str">
        <f t="shared" si="316"/>
        <v/>
      </c>
      <c r="Q53" s="99"/>
      <c r="R53" s="130" t="str">
        <f t="shared" si="317"/>
        <v/>
      </c>
      <c r="S53" s="99"/>
      <c r="T53" s="130" t="str">
        <f t="shared" si="318"/>
        <v/>
      </c>
      <c r="U53" s="99"/>
      <c r="V53" s="130" t="str">
        <f t="shared" si="319"/>
        <v/>
      </c>
      <c r="W53" s="99"/>
      <c r="X53" s="130" t="str">
        <f t="shared" si="320"/>
        <v/>
      </c>
      <c r="Y53" s="128" t="str">
        <f t="shared" si="321"/>
        <v/>
      </c>
      <c r="Z53" s="131" t="str">
        <f t="shared" si="322"/>
        <v/>
      </c>
      <c r="AB53" s="89"/>
    </row>
    <row r="54" spans="1:28" ht="21.95" customHeight="1" x14ac:dyDescent="0.2">
      <c r="A54" s="284"/>
      <c r="B54" s="231" t="s">
        <v>145</v>
      </c>
      <c r="C54" s="118" t="s">
        <v>131</v>
      </c>
      <c r="D54" s="232">
        <v>2.5</v>
      </c>
      <c r="E54" s="129"/>
      <c r="F54" s="130" t="str">
        <f t="shared" si="311"/>
        <v/>
      </c>
      <c r="G54" s="99"/>
      <c r="H54" s="130" t="str">
        <f t="shared" si="312"/>
        <v/>
      </c>
      <c r="I54" s="99"/>
      <c r="J54" s="130" t="str">
        <f t="shared" si="313"/>
        <v/>
      </c>
      <c r="K54" s="99"/>
      <c r="L54" s="130" t="str">
        <f t="shared" si="314"/>
        <v/>
      </c>
      <c r="M54" s="99"/>
      <c r="N54" s="130" t="str">
        <f t="shared" si="315"/>
        <v/>
      </c>
      <c r="O54" s="99"/>
      <c r="P54" s="130" t="str">
        <f t="shared" si="316"/>
        <v/>
      </c>
      <c r="Q54" s="99"/>
      <c r="R54" s="130" t="str">
        <f t="shared" si="317"/>
        <v/>
      </c>
      <c r="S54" s="99"/>
      <c r="T54" s="130" t="str">
        <f t="shared" si="318"/>
        <v/>
      </c>
      <c r="U54" s="99"/>
      <c r="V54" s="130" t="str">
        <f t="shared" si="319"/>
        <v/>
      </c>
      <c r="W54" s="99"/>
      <c r="X54" s="130" t="str">
        <f t="shared" si="320"/>
        <v/>
      </c>
      <c r="Y54" s="128" t="str">
        <f t="shared" si="321"/>
        <v/>
      </c>
      <c r="Z54" s="131" t="str">
        <f t="shared" si="322"/>
        <v/>
      </c>
      <c r="AB54" s="89"/>
    </row>
    <row r="55" spans="1:28" ht="21.95" customHeight="1" x14ac:dyDescent="0.2">
      <c r="A55" s="284"/>
      <c r="B55" s="231" t="s">
        <v>133</v>
      </c>
      <c r="C55" s="118" t="s">
        <v>131</v>
      </c>
      <c r="D55" s="232">
        <v>2.5</v>
      </c>
      <c r="E55" s="129"/>
      <c r="F55" s="130" t="str">
        <f t="shared" ref="F55" si="323">IF(E$10="","",(+E55*$D55))</f>
        <v/>
      </c>
      <c r="G55" s="99"/>
      <c r="H55" s="130" t="str">
        <f t="shared" ref="H55" si="324">IF(G$10="","",(+G55*$D55))</f>
        <v/>
      </c>
      <c r="I55" s="99"/>
      <c r="J55" s="130" t="str">
        <f t="shared" ref="J55" si="325">IF(I$10="","",(+I55*$D55))</f>
        <v/>
      </c>
      <c r="K55" s="99"/>
      <c r="L55" s="130" t="str">
        <f t="shared" ref="L55" si="326">IF(K$10="","",(+K55*$D55))</f>
        <v/>
      </c>
      <c r="M55" s="99"/>
      <c r="N55" s="130" t="str">
        <f t="shared" ref="N55" si="327">IF(M$10="","",(+M55*$D55))</f>
        <v/>
      </c>
      <c r="O55" s="99"/>
      <c r="P55" s="130" t="str">
        <f t="shared" ref="P55" si="328">IF(O$10="","",(+O55*$D55))</f>
        <v/>
      </c>
      <c r="Q55" s="99"/>
      <c r="R55" s="130" t="str">
        <f t="shared" ref="R55" si="329">IF(Q$10="","",(+Q55*$D55))</f>
        <v/>
      </c>
      <c r="S55" s="99"/>
      <c r="T55" s="130" t="str">
        <f t="shared" ref="T55" si="330">IF(S$10="","",(+S55*$D55))</f>
        <v/>
      </c>
      <c r="U55" s="99"/>
      <c r="V55" s="130" t="str">
        <f t="shared" ref="V55" si="331">IF(U$10="","",(+U55*$D55))</f>
        <v/>
      </c>
      <c r="W55" s="99"/>
      <c r="X55" s="130" t="str">
        <f t="shared" ref="X55" si="332">IF(W$10="","",(+W55*$D55))</f>
        <v/>
      </c>
      <c r="Y55" s="128" t="str">
        <f t="shared" ref="Y55" si="333">IF(E$10="","",(+E55+G55+I55+K55+M55+O55+Q55+S55+U55+W55))</f>
        <v/>
      </c>
      <c r="Z55" s="131" t="str">
        <f t="shared" ref="Z55" si="334">IF(E$10="","",(+Y55*$D55))</f>
        <v/>
      </c>
      <c r="AB55" s="89"/>
    </row>
    <row r="56" spans="1:28" ht="21.95" customHeight="1" x14ac:dyDescent="0.2">
      <c r="A56" s="284"/>
      <c r="B56" s="231" t="s">
        <v>115</v>
      </c>
      <c r="C56" s="118" t="s">
        <v>116</v>
      </c>
      <c r="D56" s="232">
        <v>2.9</v>
      </c>
      <c r="E56" s="129"/>
      <c r="F56" s="130" t="str">
        <f t="shared" ref="F56" si="335">IF(E$10="","",(+E56*$D56))</f>
        <v/>
      </c>
      <c r="G56" s="99"/>
      <c r="H56" s="130" t="str">
        <f t="shared" ref="H56" si="336">IF(G$10="","",(+G56*$D56))</f>
        <v/>
      </c>
      <c r="I56" s="99"/>
      <c r="J56" s="130" t="str">
        <f t="shared" ref="J56" si="337">IF(I$10="","",(+I56*$D56))</f>
        <v/>
      </c>
      <c r="K56" s="99"/>
      <c r="L56" s="130" t="str">
        <f t="shared" ref="L56" si="338">IF(K$10="","",(+K56*$D56))</f>
        <v/>
      </c>
      <c r="M56" s="99"/>
      <c r="N56" s="130" t="str">
        <f t="shared" ref="N56" si="339">IF(M$10="","",(+M56*$D56))</f>
        <v/>
      </c>
      <c r="O56" s="99"/>
      <c r="P56" s="130" t="str">
        <f t="shared" ref="P56" si="340">IF(O$10="","",(+O56*$D56))</f>
        <v/>
      </c>
      <c r="Q56" s="99"/>
      <c r="R56" s="130" t="str">
        <f t="shared" ref="R56" si="341">IF(Q$10="","",(+Q56*$D56))</f>
        <v/>
      </c>
      <c r="S56" s="99"/>
      <c r="T56" s="130" t="str">
        <f t="shared" ref="T56" si="342">IF(S$10="","",(+S56*$D56))</f>
        <v/>
      </c>
      <c r="U56" s="99"/>
      <c r="V56" s="130" t="str">
        <f t="shared" ref="V56" si="343">IF(U$10="","",(+U56*$D56))</f>
        <v/>
      </c>
      <c r="W56" s="99"/>
      <c r="X56" s="130" t="str">
        <f t="shared" ref="X56" si="344">IF(W$10="","",(+W56*$D56))</f>
        <v/>
      </c>
      <c r="Y56" s="128" t="str">
        <f t="shared" ref="Y56" si="345">IF(E$10="","",(+E56+G56+I56+K56+M56+O56+Q56+S56+U56+W56))</f>
        <v/>
      </c>
      <c r="Z56" s="131" t="str">
        <f t="shared" ref="Z56" si="346">IF(E$10="","",(+Y56*$D56))</f>
        <v/>
      </c>
      <c r="AB56" s="89"/>
    </row>
    <row r="57" spans="1:28" ht="21.95" customHeight="1" x14ac:dyDescent="0.2">
      <c r="A57" s="284"/>
      <c r="B57" s="140" t="s">
        <v>117</v>
      </c>
      <c r="C57" s="115" t="s">
        <v>118</v>
      </c>
      <c r="D57" s="92">
        <v>6.9</v>
      </c>
      <c r="E57" s="93"/>
      <c r="F57" s="94" t="str">
        <f t="shared" ref="F57:F66" si="347">IF(E$10="","",(+E57*$D57))</f>
        <v/>
      </c>
      <c r="G57" s="96"/>
      <c r="H57" s="94" t="str">
        <f t="shared" ref="H57:H66" si="348">IF(G$10="","",(+G57*$D57))</f>
        <v/>
      </c>
      <c r="I57" s="96"/>
      <c r="J57" s="94" t="str">
        <f t="shared" ref="J57:J66" si="349">IF(I$10="","",(+I57*$D57))</f>
        <v/>
      </c>
      <c r="K57" s="96"/>
      <c r="L57" s="94" t="str">
        <f t="shared" ref="L57:L66" si="350">IF(K$10="","",(+K57*$D57))</f>
        <v/>
      </c>
      <c r="M57" s="96"/>
      <c r="N57" s="94" t="str">
        <f t="shared" ref="N57:N66" si="351">IF(M$10="","",(+M57*$D57))</f>
        <v/>
      </c>
      <c r="O57" s="96"/>
      <c r="P57" s="94" t="str">
        <f t="shared" ref="P57:P66" si="352">IF(O$10="","",(+O57*$D57))</f>
        <v/>
      </c>
      <c r="Q57" s="96"/>
      <c r="R57" s="94" t="str">
        <f t="shared" ref="R57:R66" si="353">IF(Q$10="","",(+Q57*$D57))</f>
        <v/>
      </c>
      <c r="S57" s="96"/>
      <c r="T57" s="94" t="str">
        <f t="shared" ref="T57:T66" si="354">IF(S$10="","",(+S57*$D57))</f>
        <v/>
      </c>
      <c r="U57" s="96"/>
      <c r="V57" s="94" t="str">
        <f t="shared" ref="V57:V66" si="355">IF(U$10="","",(+U57*$D57))</f>
        <v/>
      </c>
      <c r="W57" s="96"/>
      <c r="X57" s="94" t="str">
        <f t="shared" ref="X57:X66" si="356">IF(W$10="","",(+W57*$D57))</f>
        <v/>
      </c>
      <c r="Y57" s="97" t="str">
        <f t="shared" ref="Y57:Y66" si="357">IF(E$10="","",(+E57+G57+I57+K57+M57+O57+Q57+S57+U57+W57))</f>
        <v/>
      </c>
      <c r="Z57" s="98" t="str">
        <f t="shared" ref="Z57:Z66" si="358">IF(E$10="","",(+Y57*$D57))</f>
        <v/>
      </c>
      <c r="AB57" s="89"/>
    </row>
    <row r="58" spans="1:28" ht="21.95" customHeight="1" x14ac:dyDescent="0.2">
      <c r="A58" s="284"/>
      <c r="B58" s="140" t="s">
        <v>119</v>
      </c>
      <c r="C58" s="115" t="s">
        <v>118</v>
      </c>
      <c r="D58" s="92">
        <v>6.9</v>
      </c>
      <c r="E58" s="93"/>
      <c r="F58" s="94" t="str">
        <f t="shared" si="347"/>
        <v/>
      </c>
      <c r="G58" s="96"/>
      <c r="H58" s="94" t="str">
        <f t="shared" si="348"/>
        <v/>
      </c>
      <c r="I58" s="96"/>
      <c r="J58" s="94" t="str">
        <f t="shared" si="349"/>
        <v/>
      </c>
      <c r="K58" s="96"/>
      <c r="L58" s="94" t="str">
        <f t="shared" si="350"/>
        <v/>
      </c>
      <c r="M58" s="96"/>
      <c r="N58" s="94" t="str">
        <f t="shared" si="351"/>
        <v/>
      </c>
      <c r="O58" s="96"/>
      <c r="P58" s="94" t="str">
        <f t="shared" si="352"/>
        <v/>
      </c>
      <c r="Q58" s="96"/>
      <c r="R58" s="94" t="str">
        <f t="shared" si="353"/>
        <v/>
      </c>
      <c r="S58" s="96"/>
      <c r="T58" s="94" t="str">
        <f t="shared" si="354"/>
        <v/>
      </c>
      <c r="U58" s="96"/>
      <c r="V58" s="94" t="str">
        <f t="shared" si="355"/>
        <v/>
      </c>
      <c r="W58" s="96"/>
      <c r="X58" s="94" t="str">
        <f t="shared" si="356"/>
        <v/>
      </c>
      <c r="Y58" s="97" t="str">
        <f t="shared" si="357"/>
        <v/>
      </c>
      <c r="Z58" s="98" t="str">
        <f t="shared" si="358"/>
        <v/>
      </c>
      <c r="AB58" s="89"/>
    </row>
    <row r="59" spans="1:28" ht="21.95" customHeight="1" x14ac:dyDescent="0.2">
      <c r="A59" s="284"/>
      <c r="B59" s="140" t="s">
        <v>120</v>
      </c>
      <c r="C59" s="115" t="s">
        <v>118</v>
      </c>
      <c r="D59" s="92">
        <v>6.9</v>
      </c>
      <c r="E59" s="93"/>
      <c r="F59" s="94" t="str">
        <f t="shared" si="347"/>
        <v/>
      </c>
      <c r="G59" s="96"/>
      <c r="H59" s="94" t="str">
        <f t="shared" si="348"/>
        <v/>
      </c>
      <c r="I59" s="96"/>
      <c r="J59" s="94" t="str">
        <f t="shared" si="349"/>
        <v/>
      </c>
      <c r="K59" s="96"/>
      <c r="L59" s="94" t="str">
        <f t="shared" si="350"/>
        <v/>
      </c>
      <c r="M59" s="96"/>
      <c r="N59" s="94" t="str">
        <f t="shared" si="351"/>
        <v/>
      </c>
      <c r="O59" s="96"/>
      <c r="P59" s="94" t="str">
        <f t="shared" si="352"/>
        <v/>
      </c>
      <c r="Q59" s="96"/>
      <c r="R59" s="94" t="str">
        <f t="shared" si="353"/>
        <v/>
      </c>
      <c r="S59" s="96"/>
      <c r="T59" s="94" t="str">
        <f t="shared" si="354"/>
        <v/>
      </c>
      <c r="U59" s="96"/>
      <c r="V59" s="94" t="str">
        <f t="shared" si="355"/>
        <v/>
      </c>
      <c r="W59" s="96"/>
      <c r="X59" s="94" t="str">
        <f t="shared" si="356"/>
        <v/>
      </c>
      <c r="Y59" s="97" t="str">
        <f t="shared" si="357"/>
        <v/>
      </c>
      <c r="Z59" s="98" t="str">
        <f t="shared" si="358"/>
        <v/>
      </c>
      <c r="AB59" s="89"/>
    </row>
    <row r="60" spans="1:28" ht="21.95" customHeight="1" x14ac:dyDescent="0.2">
      <c r="A60" s="284"/>
      <c r="B60" s="140" t="s">
        <v>121</v>
      </c>
      <c r="C60" s="115" t="s">
        <v>118</v>
      </c>
      <c r="D60" s="92">
        <v>6.9</v>
      </c>
      <c r="E60" s="93"/>
      <c r="F60" s="94" t="str">
        <f t="shared" si="347"/>
        <v/>
      </c>
      <c r="G60" s="96"/>
      <c r="H60" s="94" t="str">
        <f t="shared" si="348"/>
        <v/>
      </c>
      <c r="I60" s="96"/>
      <c r="J60" s="94" t="str">
        <f t="shared" si="349"/>
        <v/>
      </c>
      <c r="K60" s="96"/>
      <c r="L60" s="94" t="str">
        <f t="shared" si="350"/>
        <v/>
      </c>
      <c r="M60" s="96"/>
      <c r="N60" s="94" t="str">
        <f t="shared" si="351"/>
        <v/>
      </c>
      <c r="O60" s="96"/>
      <c r="P60" s="94" t="str">
        <f t="shared" si="352"/>
        <v/>
      </c>
      <c r="Q60" s="96"/>
      <c r="R60" s="94" t="str">
        <f t="shared" si="353"/>
        <v/>
      </c>
      <c r="S60" s="96"/>
      <c r="T60" s="94" t="str">
        <f t="shared" si="354"/>
        <v/>
      </c>
      <c r="U60" s="96"/>
      <c r="V60" s="94" t="str">
        <f t="shared" si="355"/>
        <v/>
      </c>
      <c r="W60" s="96"/>
      <c r="X60" s="94" t="str">
        <f t="shared" si="356"/>
        <v/>
      </c>
      <c r="Y60" s="97" t="str">
        <f t="shared" si="357"/>
        <v/>
      </c>
      <c r="Z60" s="98" t="str">
        <f t="shared" si="358"/>
        <v/>
      </c>
      <c r="AB60" s="89"/>
    </row>
    <row r="61" spans="1:28" ht="21.95" customHeight="1" x14ac:dyDescent="0.2">
      <c r="A61" s="284"/>
      <c r="B61" s="250" t="s">
        <v>122</v>
      </c>
      <c r="C61" s="214" t="s">
        <v>118</v>
      </c>
      <c r="D61" s="103">
        <v>6.9</v>
      </c>
      <c r="E61" s="104"/>
      <c r="F61" s="105" t="str">
        <f t="shared" ref="F61:F62" si="359">IF(E$10="","",(+E61*$D61))</f>
        <v/>
      </c>
      <c r="G61" s="106"/>
      <c r="H61" s="105" t="str">
        <f t="shared" ref="H61:H62" si="360">IF(G$10="","",(+G61*$D61))</f>
        <v/>
      </c>
      <c r="I61" s="106"/>
      <c r="J61" s="105" t="str">
        <f t="shared" ref="J61:J62" si="361">IF(I$10="","",(+I61*$D61))</f>
        <v/>
      </c>
      <c r="K61" s="106"/>
      <c r="L61" s="105" t="str">
        <f t="shared" ref="L61:L62" si="362">IF(K$10="","",(+K61*$D61))</f>
        <v/>
      </c>
      <c r="M61" s="106"/>
      <c r="N61" s="105" t="str">
        <f t="shared" ref="N61:N62" si="363">IF(M$10="","",(+M61*$D61))</f>
        <v/>
      </c>
      <c r="O61" s="106"/>
      <c r="P61" s="105" t="str">
        <f t="shared" ref="P61:P62" si="364">IF(O$10="","",(+O61*$D61))</f>
        <v/>
      </c>
      <c r="Q61" s="106"/>
      <c r="R61" s="105" t="str">
        <f t="shared" ref="R61:R62" si="365">IF(Q$10="","",(+Q61*$D61))</f>
        <v/>
      </c>
      <c r="S61" s="106"/>
      <c r="T61" s="105" t="str">
        <f t="shared" ref="T61:T62" si="366">IF(S$10="","",(+S61*$D61))</f>
        <v/>
      </c>
      <c r="U61" s="106"/>
      <c r="V61" s="105" t="str">
        <f t="shared" ref="V61:V62" si="367">IF(U$10="","",(+U61*$D61))</f>
        <v/>
      </c>
      <c r="W61" s="106"/>
      <c r="X61" s="105" t="str">
        <f t="shared" ref="X61:X62" si="368">IF(W$10="","",(+W61*$D61))</f>
        <v/>
      </c>
      <c r="Y61" s="107" t="str">
        <f t="shared" ref="Y61:Y62" si="369">IF(E$10="","",(+E61+G61+I61+K61+M61+O61+Q61+S61+U61+W61))</f>
        <v/>
      </c>
      <c r="Z61" s="108" t="str">
        <f t="shared" ref="Z61:Z62" si="370">IF(E$10="","",(+Y61*$D61))</f>
        <v/>
      </c>
      <c r="AB61" s="89"/>
    </row>
    <row r="62" spans="1:28" ht="21.95" customHeight="1" x14ac:dyDescent="0.2">
      <c r="A62" s="284"/>
      <c r="B62" s="140" t="s">
        <v>161</v>
      </c>
      <c r="C62" s="115" t="s">
        <v>160</v>
      </c>
      <c r="D62" s="92">
        <v>12</v>
      </c>
      <c r="E62" s="93"/>
      <c r="F62" s="94" t="str">
        <f t="shared" si="359"/>
        <v/>
      </c>
      <c r="G62" s="96"/>
      <c r="H62" s="94" t="str">
        <f t="shared" si="360"/>
        <v/>
      </c>
      <c r="I62" s="96"/>
      <c r="J62" s="94" t="str">
        <f t="shared" si="361"/>
        <v/>
      </c>
      <c r="K62" s="96"/>
      <c r="L62" s="94" t="str">
        <f t="shared" si="362"/>
        <v/>
      </c>
      <c r="M62" s="96"/>
      <c r="N62" s="94" t="str">
        <f t="shared" si="363"/>
        <v/>
      </c>
      <c r="O62" s="96"/>
      <c r="P62" s="94" t="str">
        <f t="shared" si="364"/>
        <v/>
      </c>
      <c r="Q62" s="96"/>
      <c r="R62" s="94" t="str">
        <f t="shared" si="365"/>
        <v/>
      </c>
      <c r="S62" s="96"/>
      <c r="T62" s="94" t="str">
        <f t="shared" si="366"/>
        <v/>
      </c>
      <c r="U62" s="96"/>
      <c r="V62" s="94" t="str">
        <f t="shared" si="367"/>
        <v/>
      </c>
      <c r="W62" s="96"/>
      <c r="X62" s="94" t="str">
        <f t="shared" si="368"/>
        <v/>
      </c>
      <c r="Y62" s="97" t="str">
        <f t="shared" si="369"/>
        <v/>
      </c>
      <c r="Z62" s="98" t="str">
        <f t="shared" si="370"/>
        <v/>
      </c>
      <c r="AB62" s="89"/>
    </row>
    <row r="63" spans="1:28" ht="21.95" customHeight="1" x14ac:dyDescent="0.2">
      <c r="A63" s="284"/>
      <c r="B63" s="140" t="s">
        <v>162</v>
      </c>
      <c r="C63" s="115" t="s">
        <v>160</v>
      </c>
      <c r="D63" s="92">
        <v>11</v>
      </c>
      <c r="E63" s="93"/>
      <c r="F63" s="94" t="str">
        <f t="shared" ref="F63:F65" si="371">IF(E$10="","",(+E63*$D63))</f>
        <v/>
      </c>
      <c r="G63" s="96"/>
      <c r="H63" s="94" t="str">
        <f t="shared" ref="H63:H65" si="372">IF(G$10="","",(+G63*$D63))</f>
        <v/>
      </c>
      <c r="I63" s="96"/>
      <c r="J63" s="94" t="str">
        <f t="shared" ref="J63:J65" si="373">IF(I$10="","",(+I63*$D63))</f>
        <v/>
      </c>
      <c r="K63" s="96"/>
      <c r="L63" s="94" t="str">
        <f t="shared" ref="L63:L65" si="374">IF(K$10="","",(+K63*$D63))</f>
        <v/>
      </c>
      <c r="M63" s="96"/>
      <c r="N63" s="94" t="str">
        <f t="shared" ref="N63:N65" si="375">IF(M$10="","",(+M63*$D63))</f>
        <v/>
      </c>
      <c r="O63" s="96"/>
      <c r="P63" s="94" t="str">
        <f t="shared" ref="P63:P65" si="376">IF(O$10="","",(+O63*$D63))</f>
        <v/>
      </c>
      <c r="Q63" s="96"/>
      <c r="R63" s="94" t="str">
        <f t="shared" ref="R63:R65" si="377">IF(Q$10="","",(+Q63*$D63))</f>
        <v/>
      </c>
      <c r="S63" s="96"/>
      <c r="T63" s="94" t="str">
        <f t="shared" ref="T63:T65" si="378">IF(S$10="","",(+S63*$D63))</f>
        <v/>
      </c>
      <c r="U63" s="96"/>
      <c r="V63" s="94" t="str">
        <f t="shared" ref="V63:V65" si="379">IF(U$10="","",(+U63*$D63))</f>
        <v/>
      </c>
      <c r="W63" s="96"/>
      <c r="X63" s="94" t="str">
        <f t="shared" ref="X63:X65" si="380">IF(W$10="","",(+W63*$D63))</f>
        <v/>
      </c>
      <c r="Y63" s="97" t="str">
        <f t="shared" ref="Y63:Y65" si="381">IF(E$10="","",(+E63+G63+I63+K63+M63+O63+Q63+S63+U63+W63))</f>
        <v/>
      </c>
      <c r="Z63" s="98" t="str">
        <f t="shared" ref="Z63:Z65" si="382">IF(E$10="","",(+Y63*$D63))</f>
        <v/>
      </c>
      <c r="AB63" s="89"/>
    </row>
    <row r="64" spans="1:28" ht="21.95" customHeight="1" x14ac:dyDescent="0.2">
      <c r="A64" s="284"/>
      <c r="B64" s="140" t="s">
        <v>163</v>
      </c>
      <c r="C64" s="115" t="s">
        <v>160</v>
      </c>
      <c r="D64" s="92">
        <v>11</v>
      </c>
      <c r="E64" s="93"/>
      <c r="F64" s="94" t="str">
        <f t="shared" si="371"/>
        <v/>
      </c>
      <c r="G64" s="96"/>
      <c r="H64" s="94" t="str">
        <f t="shared" si="372"/>
        <v/>
      </c>
      <c r="I64" s="96"/>
      <c r="J64" s="94" t="str">
        <f t="shared" si="373"/>
        <v/>
      </c>
      <c r="K64" s="96"/>
      <c r="L64" s="94" t="str">
        <f t="shared" si="374"/>
        <v/>
      </c>
      <c r="M64" s="96"/>
      <c r="N64" s="94" t="str">
        <f t="shared" si="375"/>
        <v/>
      </c>
      <c r="O64" s="96"/>
      <c r="P64" s="94" t="str">
        <f t="shared" si="376"/>
        <v/>
      </c>
      <c r="Q64" s="96"/>
      <c r="R64" s="94" t="str">
        <f t="shared" si="377"/>
        <v/>
      </c>
      <c r="S64" s="96"/>
      <c r="T64" s="94" t="str">
        <f t="shared" si="378"/>
        <v/>
      </c>
      <c r="U64" s="96"/>
      <c r="V64" s="94" t="str">
        <f t="shared" si="379"/>
        <v/>
      </c>
      <c r="W64" s="96"/>
      <c r="X64" s="94" t="str">
        <f t="shared" si="380"/>
        <v/>
      </c>
      <c r="Y64" s="97" t="str">
        <f t="shared" si="381"/>
        <v/>
      </c>
      <c r="Z64" s="98" t="str">
        <f t="shared" si="382"/>
        <v/>
      </c>
      <c r="AB64" s="89"/>
    </row>
    <row r="65" spans="1:28" ht="21.95" customHeight="1" x14ac:dyDescent="0.2">
      <c r="A65" s="284"/>
      <c r="B65" s="140" t="s">
        <v>164</v>
      </c>
      <c r="C65" s="115" t="s">
        <v>160</v>
      </c>
      <c r="D65" s="92">
        <v>14</v>
      </c>
      <c r="E65" s="93"/>
      <c r="F65" s="94" t="str">
        <f t="shared" si="371"/>
        <v/>
      </c>
      <c r="G65" s="96"/>
      <c r="H65" s="94" t="str">
        <f t="shared" si="372"/>
        <v/>
      </c>
      <c r="I65" s="96"/>
      <c r="J65" s="94" t="str">
        <f t="shared" si="373"/>
        <v/>
      </c>
      <c r="K65" s="96"/>
      <c r="L65" s="94" t="str">
        <f t="shared" si="374"/>
        <v/>
      </c>
      <c r="M65" s="96"/>
      <c r="N65" s="94" t="str">
        <f t="shared" si="375"/>
        <v/>
      </c>
      <c r="O65" s="96"/>
      <c r="P65" s="94" t="str">
        <f t="shared" si="376"/>
        <v/>
      </c>
      <c r="Q65" s="96"/>
      <c r="R65" s="94" t="str">
        <f t="shared" si="377"/>
        <v/>
      </c>
      <c r="S65" s="96"/>
      <c r="T65" s="94" t="str">
        <f t="shared" si="378"/>
        <v/>
      </c>
      <c r="U65" s="96"/>
      <c r="V65" s="94" t="str">
        <f t="shared" si="379"/>
        <v/>
      </c>
      <c r="W65" s="96"/>
      <c r="X65" s="94" t="str">
        <f t="shared" si="380"/>
        <v/>
      </c>
      <c r="Y65" s="97" t="str">
        <f t="shared" si="381"/>
        <v/>
      </c>
      <c r="Z65" s="98" t="str">
        <f t="shared" si="382"/>
        <v/>
      </c>
      <c r="AB65" s="89"/>
    </row>
    <row r="66" spans="1:28" ht="21.95" customHeight="1" thickBot="1" x14ac:dyDescent="0.25">
      <c r="A66" s="285"/>
      <c r="B66" s="140" t="s">
        <v>165</v>
      </c>
      <c r="C66" s="115" t="s">
        <v>160</v>
      </c>
      <c r="D66" s="228">
        <v>11</v>
      </c>
      <c r="E66" s="123"/>
      <c r="F66" s="124" t="str">
        <f t="shared" si="347"/>
        <v/>
      </c>
      <c r="G66" s="125"/>
      <c r="H66" s="124" t="str">
        <f t="shared" si="348"/>
        <v/>
      </c>
      <c r="I66" s="125"/>
      <c r="J66" s="124" t="str">
        <f t="shared" si="349"/>
        <v/>
      </c>
      <c r="K66" s="125"/>
      <c r="L66" s="124" t="str">
        <f t="shared" si="350"/>
        <v/>
      </c>
      <c r="M66" s="125"/>
      <c r="N66" s="124" t="str">
        <f t="shared" si="351"/>
        <v/>
      </c>
      <c r="O66" s="125"/>
      <c r="P66" s="124" t="str">
        <f t="shared" si="352"/>
        <v/>
      </c>
      <c r="Q66" s="125"/>
      <c r="R66" s="124" t="str">
        <f t="shared" si="353"/>
        <v/>
      </c>
      <c r="S66" s="125"/>
      <c r="T66" s="124" t="str">
        <f t="shared" si="354"/>
        <v/>
      </c>
      <c r="U66" s="125"/>
      <c r="V66" s="124" t="str">
        <f t="shared" si="355"/>
        <v/>
      </c>
      <c r="W66" s="125"/>
      <c r="X66" s="124" t="str">
        <f t="shared" si="356"/>
        <v/>
      </c>
      <c r="Y66" s="126" t="str">
        <f t="shared" si="357"/>
        <v/>
      </c>
      <c r="Z66" s="127" t="str">
        <f t="shared" si="358"/>
        <v/>
      </c>
      <c r="AB66" s="89"/>
    </row>
    <row r="67" spans="1:28" ht="20.100000000000001" customHeight="1" thickTop="1" thickBot="1" x14ac:dyDescent="0.25">
      <c r="A67" s="141"/>
      <c r="B67" s="142"/>
      <c r="C67" s="143" t="s">
        <v>31</v>
      </c>
      <c r="D67" s="144"/>
      <c r="E67" s="145" t="str">
        <f>IF(E10="","",(SUM(E12:E66)))</f>
        <v/>
      </c>
      <c r="F67" s="146" t="str">
        <f>IF(E10="","",(SUM(F12:F66)))</f>
        <v/>
      </c>
      <c r="G67" s="147" t="str">
        <f>IF(G10="","",(SUM(G12:G66)))</f>
        <v/>
      </c>
      <c r="H67" s="146" t="str">
        <f>IF(G10="","",(SUM(H12:H66)))</f>
        <v/>
      </c>
      <c r="I67" s="147" t="str">
        <f>IF(I10="","",(SUM(I12:I66)))</f>
        <v/>
      </c>
      <c r="J67" s="146" t="str">
        <f>IF(I10="","",(SUM(J12:J66)))</f>
        <v/>
      </c>
      <c r="K67" s="147" t="str">
        <f>IF(K10="","",(SUM(K12:K66)))</f>
        <v/>
      </c>
      <c r="L67" s="146" t="str">
        <f>IF(K10="","",(SUM(L12:L66)))</f>
        <v/>
      </c>
      <c r="M67" s="147" t="str">
        <f>IF(M10="","",(SUM(M12:M66)))</f>
        <v/>
      </c>
      <c r="N67" s="146" t="str">
        <f>IF(M10="","",(SUM(N12:N66)))</f>
        <v/>
      </c>
      <c r="O67" s="147" t="str">
        <f>IF(O10="","",(SUM(O12:O66)))</f>
        <v/>
      </c>
      <c r="P67" s="146" t="str">
        <f>IF(O10="","",(SUM(P12:P66)))</f>
        <v/>
      </c>
      <c r="Q67" s="147" t="str">
        <f>IF(Q10="","",(SUM(Q12:Q66)))</f>
        <v/>
      </c>
      <c r="R67" s="146" t="str">
        <f>IF(Q10="","",(SUM(R12:R66)))</f>
        <v/>
      </c>
      <c r="S67" s="147" t="str">
        <f>IF(S10="","",(SUM(S12:S66)))</f>
        <v/>
      </c>
      <c r="T67" s="146" t="str">
        <f>IF(S10="","",(SUM(T12:T66)))</f>
        <v/>
      </c>
      <c r="U67" s="147" t="str">
        <f>IF(U10="","",(SUM(U12:U66)))</f>
        <v/>
      </c>
      <c r="V67" s="146" t="str">
        <f>IF(U10="","",(SUM(V12:V66)))</f>
        <v/>
      </c>
      <c r="W67" s="147" t="str">
        <f>IF(W10="","",(SUM(W12:W66)))</f>
        <v/>
      </c>
      <c r="X67" s="146" t="str">
        <f>IF(W10="","",(SUM(X12:X66)))</f>
        <v/>
      </c>
      <c r="Y67" s="147">
        <f>IF(Y10="","",(SUM(Y12:Y66)))</f>
        <v>0</v>
      </c>
      <c r="Z67" s="148">
        <f>IF(Y10="","",(SUM(Z12:Z66)))</f>
        <v>0</v>
      </c>
    </row>
    <row r="68" spans="1:28" ht="15.75" thickTop="1" x14ac:dyDescent="0.2"/>
    <row r="75" spans="1:28" x14ac:dyDescent="0.2">
      <c r="B75" s="149"/>
    </row>
  </sheetData>
  <mergeCells count="26">
    <mergeCell ref="A52:A66"/>
    <mergeCell ref="A7:E7"/>
    <mergeCell ref="A8:Z8"/>
    <mergeCell ref="A9:Z9"/>
    <mergeCell ref="T2:Z2"/>
    <mergeCell ref="T3:Z3"/>
    <mergeCell ref="Q10:R10"/>
    <mergeCell ref="S10:T10"/>
    <mergeCell ref="U10:V10"/>
    <mergeCell ref="T6:Z6"/>
    <mergeCell ref="T4:Z4"/>
    <mergeCell ref="T5:Z5"/>
    <mergeCell ref="Y10:Z10"/>
    <mergeCell ref="W10:X10"/>
    <mergeCell ref="A10:B11"/>
    <mergeCell ref="O10:P10"/>
    <mergeCell ref="K10:L10"/>
    <mergeCell ref="M10:N10"/>
    <mergeCell ref="I10:J10"/>
    <mergeCell ref="E10:F10"/>
    <mergeCell ref="G10:H10"/>
    <mergeCell ref="A12:A20"/>
    <mergeCell ref="C10:C11"/>
    <mergeCell ref="D10:D11"/>
    <mergeCell ref="A22:A38"/>
    <mergeCell ref="A39:A50"/>
  </mergeCells>
  <printOptions horizontalCentered="1" verticalCentered="1"/>
  <pageMargins left="0" right="0" top="0" bottom="0.39370078740157483" header="0" footer="0"/>
  <pageSetup paperSize="9" scale="59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2020-06-17T12:45:59Z</cp:lastPrinted>
  <dcterms:created xsi:type="dcterms:W3CDTF">2017-02-01T14:59:29Z</dcterms:created>
  <dcterms:modified xsi:type="dcterms:W3CDTF">2020-07-01T14:52:47Z</dcterms:modified>
</cp:coreProperties>
</file>