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commande'!$A$1:$H$54</definedName>
    <definedName name="_xlnm.Print_Area" localSheetId="1">Récapitulatif!$A$1:$Z$53</definedName>
  </definedNames>
  <calcPr calcId="152511"/>
</workbook>
</file>

<file path=xl/calcChain.xml><?xml version="1.0" encoding="utf-8"?>
<calcChain xmlns="http://schemas.openxmlformats.org/spreadsheetml/2006/main">
  <c r="Z47" i="3" l="1"/>
  <c r="Y47" i="3"/>
  <c r="X47" i="3"/>
  <c r="V47" i="3"/>
  <c r="T47" i="3"/>
  <c r="R47" i="3"/>
  <c r="P47" i="3"/>
  <c r="N47" i="3"/>
  <c r="L47" i="3"/>
  <c r="J47" i="3"/>
  <c r="H47" i="3"/>
  <c r="F47" i="3"/>
  <c r="H46" i="2"/>
  <c r="H51" i="2" l="1"/>
  <c r="H50" i="2"/>
  <c r="H49" i="2"/>
  <c r="H48" i="2"/>
  <c r="H47" i="2"/>
  <c r="Y52" i="3"/>
  <c r="Z52" i="3" s="1"/>
  <c r="X52" i="3"/>
  <c r="V52" i="3"/>
  <c r="T52" i="3"/>
  <c r="R52" i="3"/>
  <c r="P52" i="3"/>
  <c r="N52" i="3"/>
  <c r="L52" i="3"/>
  <c r="J52" i="3"/>
  <c r="H52" i="3"/>
  <c r="F52" i="3"/>
  <c r="Y51" i="3"/>
  <c r="Z51" i="3" s="1"/>
  <c r="X51" i="3"/>
  <c r="V51" i="3"/>
  <c r="T51" i="3"/>
  <c r="R51" i="3"/>
  <c r="P51" i="3"/>
  <c r="N51" i="3"/>
  <c r="L51" i="3"/>
  <c r="J51" i="3"/>
  <c r="H51" i="3"/>
  <c r="F51" i="3"/>
  <c r="Y50" i="3"/>
  <c r="Z50" i="3" s="1"/>
  <c r="X50" i="3"/>
  <c r="V50" i="3"/>
  <c r="T50" i="3"/>
  <c r="R50" i="3"/>
  <c r="P50" i="3"/>
  <c r="N50" i="3"/>
  <c r="L50" i="3"/>
  <c r="J50" i="3"/>
  <c r="H50" i="3"/>
  <c r="F50" i="3"/>
  <c r="Y49" i="3"/>
  <c r="Z49" i="3" s="1"/>
  <c r="X49" i="3"/>
  <c r="V49" i="3"/>
  <c r="T49" i="3"/>
  <c r="R49" i="3"/>
  <c r="P49" i="3"/>
  <c r="N49" i="3"/>
  <c r="L49" i="3"/>
  <c r="J49" i="3"/>
  <c r="H49" i="3"/>
  <c r="F49" i="3"/>
  <c r="Y48" i="3"/>
  <c r="Z48" i="3" s="1"/>
  <c r="X48" i="3"/>
  <c r="V48" i="3"/>
  <c r="T48" i="3"/>
  <c r="R48" i="3"/>
  <c r="P48" i="3"/>
  <c r="N48" i="3"/>
  <c r="L48" i="3"/>
  <c r="J48" i="3"/>
  <c r="H48" i="3"/>
  <c r="F48" i="3"/>
  <c r="F37" i="3"/>
  <c r="H37" i="3"/>
  <c r="J37" i="3"/>
  <c r="L37" i="3"/>
  <c r="N37" i="3"/>
  <c r="P37" i="3"/>
  <c r="R37" i="3"/>
  <c r="T37" i="3"/>
  <c r="V37" i="3"/>
  <c r="X37" i="3"/>
  <c r="H36" i="2"/>
  <c r="Y26" i="3" l="1"/>
  <c r="Z26" i="3" s="1"/>
  <c r="X26" i="3"/>
  <c r="V26" i="3"/>
  <c r="T26" i="3"/>
  <c r="R26" i="3"/>
  <c r="P26" i="3"/>
  <c r="N26" i="3"/>
  <c r="L26" i="3"/>
  <c r="J26" i="3"/>
  <c r="H26" i="3"/>
  <c r="F26" i="3"/>
  <c r="Y23" i="3"/>
  <c r="Z23" i="3" s="1"/>
  <c r="X23" i="3"/>
  <c r="V23" i="3"/>
  <c r="T23" i="3"/>
  <c r="R23" i="3"/>
  <c r="P23" i="3"/>
  <c r="N23" i="3"/>
  <c r="L23" i="3"/>
  <c r="J23" i="3"/>
  <c r="H23" i="3"/>
  <c r="F23" i="3"/>
  <c r="H25" i="2"/>
  <c r="H22" i="2"/>
  <c r="Y43" i="3" l="1"/>
  <c r="Z43" i="3" s="1"/>
  <c r="X43" i="3"/>
  <c r="V43" i="3"/>
  <c r="T43" i="3"/>
  <c r="R43" i="3"/>
  <c r="P43" i="3"/>
  <c r="N43" i="3"/>
  <c r="L43" i="3"/>
  <c r="J43" i="3"/>
  <c r="H43" i="3"/>
  <c r="F43" i="3"/>
  <c r="Y18" i="3"/>
  <c r="Z18" i="3" s="1"/>
  <c r="X18" i="3"/>
  <c r="V18" i="3"/>
  <c r="T18" i="3"/>
  <c r="R18" i="3"/>
  <c r="P18" i="3"/>
  <c r="N18" i="3"/>
  <c r="L18" i="3"/>
  <c r="J18" i="3"/>
  <c r="H18" i="3"/>
  <c r="F18" i="3"/>
  <c r="H17" i="2"/>
  <c r="H42" i="2"/>
  <c r="H33" i="2" l="1"/>
  <c r="H32" i="2"/>
  <c r="Y44" i="3" l="1"/>
  <c r="Z44" i="3" s="1"/>
  <c r="X44" i="3"/>
  <c r="V44" i="3"/>
  <c r="T44" i="3"/>
  <c r="R44" i="3"/>
  <c r="P44" i="3"/>
  <c r="N44" i="3"/>
  <c r="L44" i="3"/>
  <c r="J44" i="3"/>
  <c r="H44" i="3"/>
  <c r="F44" i="3"/>
  <c r="Y42" i="3"/>
  <c r="Z42" i="3" s="1"/>
  <c r="X42" i="3"/>
  <c r="V42" i="3"/>
  <c r="T42" i="3"/>
  <c r="R42" i="3"/>
  <c r="P42" i="3"/>
  <c r="N42" i="3"/>
  <c r="L42" i="3"/>
  <c r="J42" i="3"/>
  <c r="H42" i="3"/>
  <c r="F42" i="3"/>
  <c r="Y41" i="3"/>
  <c r="Z41" i="3" s="1"/>
  <c r="X41" i="3"/>
  <c r="V41" i="3"/>
  <c r="T41" i="3"/>
  <c r="R41" i="3"/>
  <c r="P41" i="3"/>
  <c r="N41" i="3"/>
  <c r="L41" i="3"/>
  <c r="J41" i="3"/>
  <c r="H41" i="3"/>
  <c r="F41" i="3"/>
  <c r="H43" i="2"/>
  <c r="H41" i="2"/>
  <c r="H40" i="2"/>
  <c r="Y39" i="3" l="1"/>
  <c r="Z39" i="3" s="1"/>
  <c r="X39" i="3"/>
  <c r="V39" i="3"/>
  <c r="T39" i="3"/>
  <c r="R39" i="3"/>
  <c r="P39" i="3"/>
  <c r="N39" i="3"/>
  <c r="L39" i="3"/>
  <c r="J39" i="3"/>
  <c r="H39" i="3"/>
  <c r="F39" i="3"/>
  <c r="H38" i="2" l="1"/>
  <c r="Y22" i="3" l="1"/>
  <c r="Z22" i="3" s="1"/>
  <c r="X22" i="3"/>
  <c r="V22" i="3"/>
  <c r="T22" i="3"/>
  <c r="R22" i="3"/>
  <c r="P22" i="3"/>
  <c r="N22" i="3"/>
  <c r="L22" i="3"/>
  <c r="J22" i="3"/>
  <c r="H22" i="3"/>
  <c r="F22" i="3"/>
  <c r="H39" i="2"/>
  <c r="H21" i="2"/>
  <c r="Y35" i="3" l="1"/>
  <c r="Z35" i="3" s="1"/>
  <c r="X35" i="3"/>
  <c r="V35" i="3"/>
  <c r="T35" i="3"/>
  <c r="R35" i="3"/>
  <c r="P35" i="3"/>
  <c r="N35" i="3"/>
  <c r="L35" i="3"/>
  <c r="J35" i="3"/>
  <c r="H35" i="3"/>
  <c r="F35" i="3"/>
  <c r="H34" i="2"/>
  <c r="Y14" i="3" l="1"/>
  <c r="Z14" i="3" s="1"/>
  <c r="X14" i="3"/>
  <c r="V14" i="3"/>
  <c r="T14" i="3"/>
  <c r="R14" i="3"/>
  <c r="P14" i="3"/>
  <c r="N14" i="3"/>
  <c r="L14" i="3"/>
  <c r="J14" i="3"/>
  <c r="H14" i="3"/>
  <c r="F14" i="3"/>
  <c r="H13" i="2"/>
  <c r="Y34" i="3" l="1"/>
  <c r="Z34" i="3" s="1"/>
  <c r="X34" i="3"/>
  <c r="V34" i="3"/>
  <c r="T34" i="3"/>
  <c r="R34" i="3"/>
  <c r="P34" i="3"/>
  <c r="N34" i="3"/>
  <c r="L34" i="3"/>
  <c r="J34" i="3"/>
  <c r="H34" i="3"/>
  <c r="F34" i="3"/>
  <c r="Y40" i="3" l="1"/>
  <c r="Z40" i="3" s="1"/>
  <c r="X40" i="3"/>
  <c r="V40" i="3"/>
  <c r="T40" i="3"/>
  <c r="R40" i="3"/>
  <c r="P40" i="3"/>
  <c r="N40" i="3"/>
  <c r="L40" i="3"/>
  <c r="J40" i="3"/>
  <c r="H40" i="3"/>
  <c r="F40" i="3"/>
  <c r="Y38" i="3"/>
  <c r="Z38" i="3" s="1"/>
  <c r="X38" i="3"/>
  <c r="V38" i="3"/>
  <c r="T38" i="3"/>
  <c r="R38" i="3"/>
  <c r="P38" i="3"/>
  <c r="N38" i="3"/>
  <c r="L38" i="3"/>
  <c r="J38" i="3"/>
  <c r="H38" i="3"/>
  <c r="F38" i="3"/>
  <c r="H37" i="2"/>
  <c r="G52" i="2"/>
  <c r="F36" i="3"/>
  <c r="H36" i="3"/>
  <c r="J36" i="3"/>
  <c r="L36" i="3"/>
  <c r="N36" i="3"/>
  <c r="P36" i="3"/>
  <c r="R36" i="3"/>
  <c r="T36" i="3"/>
  <c r="V36" i="3"/>
  <c r="X36" i="3"/>
  <c r="Y36" i="3"/>
  <c r="Z36" i="3" s="1"/>
  <c r="H35" i="2"/>
  <c r="Y25" i="3"/>
  <c r="Z25" i="3" s="1"/>
  <c r="F25" i="3"/>
  <c r="H25" i="3"/>
  <c r="J25" i="3"/>
  <c r="L25" i="3"/>
  <c r="N25" i="3"/>
  <c r="P25" i="3"/>
  <c r="R25" i="3"/>
  <c r="T25" i="3"/>
  <c r="V25" i="3"/>
  <c r="X25" i="3"/>
  <c r="H24" i="2"/>
  <c r="Y24" i="3"/>
  <c r="Z24" i="3" s="1"/>
  <c r="X24" i="3"/>
  <c r="V24" i="3"/>
  <c r="T24" i="3"/>
  <c r="R24" i="3"/>
  <c r="P24" i="3"/>
  <c r="N24" i="3"/>
  <c r="L24" i="3"/>
  <c r="J24" i="3"/>
  <c r="H24" i="3"/>
  <c r="F24" i="3"/>
  <c r="H23" i="2"/>
  <c r="Y21" i="3"/>
  <c r="Z21" i="3" s="1"/>
  <c r="X21" i="3"/>
  <c r="V21" i="3"/>
  <c r="T21" i="3"/>
  <c r="R21" i="3"/>
  <c r="P21" i="3"/>
  <c r="N21" i="3"/>
  <c r="L21" i="3"/>
  <c r="J21" i="3"/>
  <c r="H21" i="3"/>
  <c r="F21" i="3"/>
  <c r="H20" i="2"/>
  <c r="Y20" i="3"/>
  <c r="Z20" i="3" s="1"/>
  <c r="X20" i="3"/>
  <c r="V20" i="3"/>
  <c r="T20" i="3"/>
  <c r="R20" i="3"/>
  <c r="P20" i="3"/>
  <c r="N20" i="3"/>
  <c r="L20" i="3"/>
  <c r="J20" i="3"/>
  <c r="H20" i="3"/>
  <c r="F20" i="3"/>
  <c r="H19" i="2"/>
  <c r="Y45" i="3"/>
  <c r="Z45" i="3" s="1"/>
  <c r="X45" i="3"/>
  <c r="V45" i="3"/>
  <c r="T45" i="3"/>
  <c r="R45" i="3"/>
  <c r="P45" i="3"/>
  <c r="N45" i="3"/>
  <c r="L45" i="3"/>
  <c r="J45" i="3"/>
  <c r="H45" i="3"/>
  <c r="F45" i="3"/>
  <c r="H44" i="2"/>
  <c r="H18" i="2"/>
  <c r="Y46" i="3"/>
  <c r="Z46" i="3" s="1"/>
  <c r="W53" i="3"/>
  <c r="U53" i="3"/>
  <c r="S53" i="3"/>
  <c r="Q53" i="3"/>
  <c r="O53" i="3"/>
  <c r="M53" i="3"/>
  <c r="K53" i="3"/>
  <c r="I53" i="3"/>
  <c r="G53" i="3"/>
  <c r="E53" i="3"/>
  <c r="F46" i="3"/>
  <c r="H46" i="3"/>
  <c r="J46" i="3"/>
  <c r="L46" i="3"/>
  <c r="N46" i="3"/>
  <c r="P46" i="3"/>
  <c r="R46" i="3"/>
  <c r="T46" i="3"/>
  <c r="V46" i="3"/>
  <c r="X46" i="3"/>
  <c r="H45" i="2"/>
  <c r="F28" i="3"/>
  <c r="H28" i="3"/>
  <c r="J28" i="3"/>
  <c r="L28" i="3"/>
  <c r="N28" i="3"/>
  <c r="P28" i="3"/>
  <c r="R28" i="3"/>
  <c r="T28" i="3"/>
  <c r="V28" i="3"/>
  <c r="X28" i="3"/>
  <c r="Y28" i="3"/>
  <c r="Z28" i="3" s="1"/>
  <c r="H27" i="2"/>
  <c r="Y27" i="3"/>
  <c r="Z27" i="3" s="1"/>
  <c r="X27" i="3"/>
  <c r="V27" i="3"/>
  <c r="T27" i="3"/>
  <c r="R27" i="3"/>
  <c r="P27" i="3"/>
  <c r="N27" i="3"/>
  <c r="L27" i="3"/>
  <c r="J27" i="3"/>
  <c r="H27" i="3"/>
  <c r="F27" i="3"/>
  <c r="H26" i="2"/>
  <c r="Y33" i="3"/>
  <c r="Z33" i="3" s="1"/>
  <c r="X33" i="3"/>
  <c r="V33" i="3"/>
  <c r="T33" i="3"/>
  <c r="R33" i="3"/>
  <c r="P33" i="3"/>
  <c r="N33" i="3"/>
  <c r="L33" i="3"/>
  <c r="J33" i="3"/>
  <c r="H33" i="3"/>
  <c r="F33" i="3"/>
  <c r="Y29" i="3"/>
  <c r="Z29" i="3" s="1"/>
  <c r="X29" i="3"/>
  <c r="V29" i="3"/>
  <c r="T29" i="3"/>
  <c r="R29" i="3"/>
  <c r="P29" i="3"/>
  <c r="N29" i="3"/>
  <c r="L29" i="3"/>
  <c r="J29" i="3"/>
  <c r="H29" i="3"/>
  <c r="F29" i="3"/>
  <c r="H28" i="2"/>
  <c r="Y31" i="3"/>
  <c r="Z31" i="3" s="1"/>
  <c r="X31" i="3"/>
  <c r="V31" i="3"/>
  <c r="T31" i="3"/>
  <c r="R31" i="3"/>
  <c r="P31" i="3"/>
  <c r="N31" i="3"/>
  <c r="L31" i="3"/>
  <c r="J31" i="3"/>
  <c r="H31" i="3"/>
  <c r="F31" i="3"/>
  <c r="Y30" i="3"/>
  <c r="Z30" i="3" s="1"/>
  <c r="X30" i="3"/>
  <c r="V30" i="3"/>
  <c r="T30" i="3"/>
  <c r="R30" i="3"/>
  <c r="P30" i="3"/>
  <c r="N30" i="3"/>
  <c r="L30" i="3"/>
  <c r="J30" i="3"/>
  <c r="H30" i="3"/>
  <c r="F30" i="3"/>
  <c r="H30" i="2"/>
  <c r="H29" i="2"/>
  <c r="Y32" i="3"/>
  <c r="Z32" i="3" s="1"/>
  <c r="F32" i="3"/>
  <c r="H32" i="3"/>
  <c r="J32" i="3"/>
  <c r="L32" i="3"/>
  <c r="N32" i="3"/>
  <c r="P32" i="3"/>
  <c r="R32" i="3"/>
  <c r="T32" i="3"/>
  <c r="V32" i="3"/>
  <c r="X32" i="3"/>
  <c r="F19" i="3"/>
  <c r="H19" i="3"/>
  <c r="J19" i="3"/>
  <c r="L19" i="3"/>
  <c r="N19" i="3"/>
  <c r="P19" i="3"/>
  <c r="R19" i="3"/>
  <c r="T19" i="3"/>
  <c r="V19" i="3"/>
  <c r="X19" i="3"/>
  <c r="Y19" i="3"/>
  <c r="Z19" i="3" s="1"/>
  <c r="H31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F17" i="3"/>
  <c r="Y16" i="3"/>
  <c r="Z16" i="3" s="1"/>
  <c r="F16" i="3"/>
  <c r="Y15" i="3"/>
  <c r="Z15" i="3" s="1"/>
  <c r="F15" i="3"/>
  <c r="Y13" i="3"/>
  <c r="Z13" i="3" s="1"/>
  <c r="F13" i="3"/>
  <c r="Y12" i="3"/>
  <c r="Z12" i="3" s="1"/>
  <c r="F12" i="3"/>
  <c r="N53" i="3" l="1"/>
  <c r="V53" i="3"/>
  <c r="H52" i="2"/>
  <c r="X53" i="3"/>
  <c r="T53" i="3"/>
  <c r="R53" i="3"/>
  <c r="P53" i="3"/>
  <c r="L53" i="3"/>
  <c r="H53" i="3"/>
  <c r="F53" i="3"/>
  <c r="J53" i="3"/>
  <c r="Y53" i="3"/>
  <c r="Z53" i="3"/>
</calcChain>
</file>

<file path=xl/sharedStrings.xml><?xml version="1.0" encoding="utf-8"?>
<sst xmlns="http://schemas.openxmlformats.org/spreadsheetml/2006/main" count="265" uniqueCount="143">
  <si>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</si>
  <si>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</si>
  <si>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</si>
  <si>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</si>
  <si>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</si>
  <si>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</si>
  <si>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</si>
  <si>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</si>
  <si>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</si>
  <si>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</si>
  <si>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</si>
  <si>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</si>
  <si>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</si>
  <si>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</si>
  <si>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</si>
  <si>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</si>
  <si>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</si>
  <si>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</si>
  <si>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</si>
  <si>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</si>
  <si>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</si>
  <si>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</si>
  <si>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</si>
  <si>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</si>
  <si>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</si>
  <si>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</si>
  <si>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</si>
  <si>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</si>
  <si>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</si>
  <si>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</si>
  <si>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</si>
  <si>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</si>
  <si>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</si>
  <si>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</si>
  <si>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</si>
  <si>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</si>
  <si>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</si>
  <si>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</si>
  <si>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Espagne</t>
  </si>
  <si>
    <t>Env. 6 kg</t>
  </si>
  <si>
    <t xml:space="preserve">environ 6 kg  </t>
  </si>
  <si>
    <t>France
Espagne
Italie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</si>
  <si>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</si>
  <si>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</si>
  <si>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</si>
  <si>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</si>
  <si>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</si>
  <si>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</si>
  <si>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</si>
  <si>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Cat. II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</si>
  <si>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</si>
  <si>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</si>
  <si>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</si>
  <si>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</si>
  <si>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</si>
  <si>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</si>
  <si>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</si>
  <si>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</si>
  <si>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</si>
  <si>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r>
      <t xml:space="preserve">Trio Pommes - Poires - Bananes "bio" </t>
    </r>
    <r>
      <rPr>
        <b/>
        <i/>
        <sz val="11"/>
        <rFont val="Calibri"/>
        <family val="2"/>
      </rPr>
      <t>Cat. 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</si>
  <si>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</si>
  <si>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</si>
  <si>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</si>
  <si>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</si>
  <si>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</si>
  <si>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</si>
  <si>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>Cat. I</t>
    </r>
  </si>
  <si>
    <r>
      <t xml:space="preserve">Bananes </t>
    </r>
    <r>
      <rPr>
        <b/>
        <sz val="8"/>
        <rFont val="Calibri"/>
        <family val="2"/>
      </rPr>
      <t>Cat. I</t>
    </r>
  </si>
  <si>
    <t>10 kg</t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</si>
  <si>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</si>
  <si>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</si>
  <si>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 xml:space="preserve">Endives </t>
    </r>
    <r>
      <rPr>
        <b/>
        <i/>
        <sz val="10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</si>
  <si>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</si>
  <si>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</si>
  <si>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</si>
  <si>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</si>
  <si>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</si>
  <si>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</si>
  <si>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</si>
  <si>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Carottes </t>
    </r>
    <r>
      <rPr>
        <i/>
        <sz val="11"/>
        <rFont val="Calibri"/>
        <family val="2"/>
      </rPr>
      <t>Cat.I</t>
    </r>
  </si>
  <si>
    <r>
      <t xml:space="preserve">Carottes </t>
    </r>
    <r>
      <rPr>
        <i/>
        <sz val="8"/>
        <rFont val="Calibri"/>
        <family val="2"/>
      </rPr>
      <t>Cat.I</t>
    </r>
  </si>
  <si>
    <r>
      <t xml:space="preserve">Oranges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</si>
  <si>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Radis rose botte </t>
    </r>
    <r>
      <rPr>
        <i/>
        <sz val="12"/>
        <rFont val="Calibri"/>
        <family val="2"/>
      </rPr>
      <t>Cat. I</t>
    </r>
  </si>
  <si>
    <t>4 bottes</t>
  </si>
  <si>
    <r>
      <t xml:space="preserve">Courgettes </t>
    </r>
    <r>
      <rPr>
        <i/>
        <sz val="11"/>
        <rFont val="Calibri"/>
        <family val="2"/>
      </rPr>
      <t>Cat.I</t>
    </r>
  </si>
  <si>
    <r>
      <t xml:space="preserve">Courgettes </t>
    </r>
    <r>
      <rPr>
        <i/>
        <sz val="8"/>
        <rFont val="Calibri"/>
        <family val="2"/>
      </rPr>
      <t>Cat.I</t>
    </r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</si>
  <si>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</si>
  <si>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r>
      <t xml:space="preserve">Pommes Bicolores </t>
    </r>
    <r>
      <rPr>
        <b/>
        <i/>
        <sz val="8"/>
        <rFont val="Calibri"/>
        <family val="2"/>
      </rPr>
      <t xml:space="preserve">Cat. I </t>
    </r>
  </si>
  <si>
    <r>
      <t>Radis rose bottes</t>
    </r>
    <r>
      <rPr>
        <i/>
        <sz val="8"/>
        <rFont val="Calibri"/>
        <family val="2"/>
      </rPr>
      <t xml:space="preserve"> Cat. I  </t>
    </r>
  </si>
  <si>
    <r>
      <t xml:space="preserve">Bananes bio </t>
    </r>
    <r>
      <rPr>
        <b/>
        <i/>
        <sz val="10"/>
        <rFont val="Calibri"/>
        <family val="2"/>
      </rPr>
      <t>Cat. II</t>
    </r>
  </si>
  <si>
    <t>Nouvelles</t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</si>
  <si>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 </t>
    </r>
  </si>
  <si>
    <r>
      <t xml:space="preserve">Salades Blondes-Brunes </t>
    </r>
    <r>
      <rPr>
        <i/>
        <sz val="12"/>
        <rFont val="Calibri"/>
        <family val="2"/>
      </rPr>
      <t>Cat. I</t>
    </r>
  </si>
  <si>
    <t>2x2 pièces</t>
  </si>
  <si>
    <r>
      <t>Salades Blondes - Brunes</t>
    </r>
    <r>
      <rPr>
        <i/>
        <sz val="8"/>
        <rFont val="Calibri"/>
        <family val="2"/>
      </rPr>
      <t xml:space="preserve"> Cat. I  </t>
    </r>
  </si>
  <si>
    <t>Rép.Dominicaine
Italie</t>
  </si>
  <si>
    <r>
      <t xml:space="preserve">Duo Oranges Bio - Bananes Bio </t>
    </r>
    <r>
      <rPr>
        <b/>
        <i/>
        <sz val="8"/>
        <rFont val="Calibri"/>
        <family val="2"/>
      </rPr>
      <t>Cat. II</t>
    </r>
  </si>
  <si>
    <r>
      <t xml:space="preserve">Duo Oranges Bio - Bananes Bio </t>
    </r>
    <r>
      <rPr>
        <b/>
        <i/>
        <sz val="10"/>
        <rFont val="Calibri"/>
        <family val="2"/>
      </rPr>
      <t>Cat. II</t>
    </r>
  </si>
  <si>
    <t>5 kg</t>
  </si>
  <si>
    <r>
      <t xml:space="preserve">Tomates Ananas </t>
    </r>
    <r>
      <rPr>
        <i/>
        <sz val="12"/>
        <rFont val="Calibri"/>
        <family val="2"/>
      </rPr>
      <t>Cat. I</t>
    </r>
  </si>
  <si>
    <t>Cauralina</t>
  </si>
  <si>
    <r>
      <t xml:space="preserve">Tomates Noire de Crimée </t>
    </r>
    <r>
      <rPr>
        <i/>
        <sz val="12"/>
        <rFont val="Calibri"/>
        <family val="2"/>
      </rPr>
      <t>Cat. I</t>
    </r>
  </si>
  <si>
    <r>
      <t>Toamtes Ananas</t>
    </r>
    <r>
      <rPr>
        <i/>
        <sz val="8"/>
        <rFont val="Calibri"/>
        <family val="2"/>
      </rPr>
      <t xml:space="preserve"> Cat. I  </t>
    </r>
  </si>
  <si>
    <r>
      <t>Tomates cœur de bœuf Cauralina</t>
    </r>
    <r>
      <rPr>
        <i/>
        <sz val="8"/>
        <rFont val="Calibri"/>
        <family val="2"/>
      </rPr>
      <t xml:space="preserve"> Cat. I  </t>
    </r>
  </si>
  <si>
    <r>
      <t>Tomates Noire de Crimée</t>
    </r>
    <r>
      <rPr>
        <i/>
        <sz val="8"/>
        <rFont val="Calibri"/>
        <family val="2"/>
      </rPr>
      <t xml:space="preserve"> Cat. I  </t>
    </r>
  </si>
  <si>
    <r>
      <t xml:space="preserve">Tomates Cœur de Boeuf </t>
    </r>
    <r>
      <rPr>
        <i/>
        <sz val="12"/>
        <rFont val="Calibri"/>
        <family val="2"/>
      </rPr>
      <t>Cat. I</t>
    </r>
  </si>
  <si>
    <r>
      <t xml:space="preserve">Tomates Grappes </t>
    </r>
    <r>
      <rPr>
        <i/>
        <sz val="12"/>
        <rFont val="Calibri"/>
        <family val="2"/>
      </rPr>
      <t>Cat. I</t>
    </r>
  </si>
  <si>
    <t>Baby Printanier</t>
  </si>
  <si>
    <r>
      <t>Tomates Grappes</t>
    </r>
    <r>
      <rPr>
        <i/>
        <sz val="8"/>
        <rFont val="Calibri"/>
        <family val="2"/>
      </rPr>
      <t xml:space="preserve"> Cat. I  </t>
    </r>
  </si>
  <si>
    <r>
      <t xml:space="preserve">Cerises  </t>
    </r>
    <r>
      <rPr>
        <b/>
        <i/>
        <sz val="10"/>
        <rFont val="Calibri"/>
        <family val="2"/>
      </rPr>
      <t>Cat. I</t>
    </r>
  </si>
  <si>
    <r>
      <t xml:space="preserve">Framboises  </t>
    </r>
    <r>
      <rPr>
        <b/>
        <i/>
        <sz val="10"/>
        <rFont val="Calibri"/>
        <family val="2"/>
      </rPr>
      <t>Cat. I</t>
    </r>
  </si>
  <si>
    <t>2 x 250grs</t>
  </si>
  <si>
    <t>Pérou</t>
  </si>
  <si>
    <t>Monalisa</t>
  </si>
  <si>
    <t>Afrique du Sud - Italie
Nvelle Zélande - Egypte</t>
  </si>
  <si>
    <t>Egypte</t>
  </si>
  <si>
    <t>Afrique du Sud</t>
  </si>
  <si>
    <t>Naveline</t>
  </si>
  <si>
    <t>Pr.Loc.France-Chili-Rép. D.</t>
  </si>
  <si>
    <r>
      <t xml:space="preserve">Cerises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</si>
  <si>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Framboises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</si>
  <si>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2x250grs</t>
  </si>
  <si>
    <r>
      <t xml:space="preserve">Date : Mercredi 03/06/2020
</t>
    </r>
    <r>
      <rPr>
        <b/>
        <i/>
        <u/>
        <sz val="18"/>
        <color theme="0"/>
        <rFont val="Calibri"/>
        <family val="2"/>
      </rPr>
      <t>Présélection pour la semaine 24-2020</t>
    </r>
    <r>
      <rPr>
        <b/>
        <i/>
        <sz val="18"/>
        <color theme="0"/>
        <rFont val="Calibri"/>
        <family val="2"/>
      </rPr>
      <t xml:space="preserve">
Date de commande :
Lundi 08/06/2020 Avant 12h00.</t>
    </r>
  </si>
  <si>
    <r>
      <t xml:space="preserve">Pdt nouvelles </t>
    </r>
    <r>
      <rPr>
        <i/>
        <sz val="12"/>
        <rFont val="Calibri"/>
        <family val="2"/>
      </rPr>
      <t>Cat.I</t>
    </r>
  </si>
  <si>
    <t>Charlotte</t>
  </si>
  <si>
    <r>
      <t xml:space="preserve">Pdt Nouvelles "Charlotte" </t>
    </r>
    <r>
      <rPr>
        <i/>
        <sz val="8"/>
        <rFont val="Calibri"/>
        <family val="2"/>
      </rPr>
      <t>Cat.I</t>
    </r>
  </si>
  <si>
    <t xml:space="preserve">Farine T65 </t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</si>
  <si>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</si>
  <si>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</si>
  <si>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</si>
  <si>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</si>
  <si>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</si>
  <si>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</si>
  <si>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</si>
  <si>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Farine T65</t>
  </si>
  <si>
    <t>Granola 100 % Bio</t>
  </si>
  <si>
    <t>Nature</t>
  </si>
  <si>
    <t>Fruits secs</t>
  </si>
  <si>
    <t>Pommes - Canneberges</t>
  </si>
  <si>
    <t>Cacahuètes - Raisins</t>
  </si>
  <si>
    <t>Chocolat</t>
  </si>
  <si>
    <t>Basilic pot</t>
  </si>
  <si>
    <t>1 pot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</si>
</sst>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6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i/>
      <sz val="2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03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8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8" fillId="0" borderId="85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44" fontId="9" fillId="0" borderId="86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8" fontId="15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0" fontId="8" fillId="0" borderId="66" xfId="0" applyFont="1" applyFill="1" applyBorder="1" applyAlignment="1">
      <alignment vertical="center"/>
    </xf>
    <xf numFmtId="8" fontId="15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vertical="center"/>
    </xf>
    <xf numFmtId="8" fontId="9" fillId="0" borderId="67" xfId="0" applyNumberFormat="1" applyFont="1" applyFill="1" applyBorder="1" applyAlignment="1">
      <alignment horizontal="right" vertical="center"/>
    </xf>
    <xf numFmtId="0" fontId="17" fillId="0" borderId="78" xfId="2" applyFont="1" applyBorder="1" applyAlignment="1">
      <alignment horizontal="center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9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8" fontId="9" fillId="0" borderId="38" xfId="2" applyNumberFormat="1" applyFont="1" applyFill="1" applyBorder="1" applyAlignment="1">
      <alignment horizontal="right" vertical="center"/>
    </xf>
    <xf numFmtId="8" fontId="24" fillId="0" borderId="27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2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7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3" xfId="3" applyFont="1" applyFill="1" applyBorder="1" applyAlignment="1" applyProtection="1">
      <alignment horizontal="center" vertical="center"/>
      <protection locked="0"/>
    </xf>
    <xf numFmtId="44" fontId="2" fillId="0" borderId="84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7" fillId="0" borderId="81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90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40" fillId="0" borderId="35" xfId="2" applyFont="1" applyFill="1" applyBorder="1" applyAlignment="1">
      <alignment vertical="center"/>
    </xf>
    <xf numFmtId="0" fontId="17" fillId="0" borderId="36" xfId="2" applyFont="1" applyFill="1" applyBorder="1" applyAlignment="1">
      <alignment horizontal="left" vertical="center"/>
    </xf>
    <xf numFmtId="8" fontId="17" fillId="0" borderId="75" xfId="2" applyNumberFormat="1" applyFont="1" applyFill="1" applyBorder="1" applyAlignment="1">
      <alignment horizontal="center" vertical="center"/>
    </xf>
    <xf numFmtId="0" fontId="2" fillId="0" borderId="88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7" fillId="0" borderId="76" xfId="3" applyFont="1" applyFill="1" applyBorder="1" applyAlignment="1" applyProtection="1">
      <alignment horizontal="center" vertical="center"/>
    </xf>
    <xf numFmtId="44" fontId="17" fillId="0" borderId="37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2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9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center" vertical="center"/>
    </xf>
    <xf numFmtId="0" fontId="14" fillId="0" borderId="79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0" fontId="19" fillId="0" borderId="67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2" fillId="0" borderId="1" xfId="2" applyNumberFormat="1" applyFont="1" applyFill="1" applyBorder="1" applyAlignment="1">
      <alignment horizontal="right" vertical="center"/>
    </xf>
    <xf numFmtId="8" fontId="43" fillId="0" borderId="0" xfId="2" applyNumberFormat="1" applyFont="1" applyFill="1" applyBorder="1" applyAlignment="1">
      <alignment horizontal="center" vertical="center"/>
    </xf>
    <xf numFmtId="8" fontId="43" fillId="0" borderId="1" xfId="2" applyNumberFormat="1" applyFont="1" applyFill="1" applyBorder="1" applyAlignment="1">
      <alignment horizontal="center" vertical="center"/>
    </xf>
    <xf numFmtId="0" fontId="10" fillId="3" borderId="91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4" fillId="3" borderId="91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5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92" xfId="3" applyFont="1" applyBorder="1" applyAlignment="1" applyProtection="1">
      <alignment horizontal="center" vertical="center"/>
      <protection locked="0"/>
    </xf>
    <xf numFmtId="44" fontId="2" fillId="0" borderId="93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94" xfId="3" applyNumberFormat="1" applyFont="1" applyBorder="1" applyAlignment="1" applyProtection="1">
      <alignment horizontal="center" vertical="center"/>
    </xf>
    <xf numFmtId="0" fontId="10" fillId="4" borderId="58" xfId="2" applyFont="1" applyFill="1" applyBorder="1" applyAlignment="1">
      <alignment horizontal="left" vertical="center"/>
    </xf>
    <xf numFmtId="0" fontId="34" fillId="3" borderId="58" xfId="3" applyFont="1" applyFill="1" applyBorder="1" applyAlignment="1" applyProtection="1">
      <alignment horizontal="left" vertical="center" wrapText="1"/>
    </xf>
    <xf numFmtId="0" fontId="8" fillId="0" borderId="85" xfId="0" applyFont="1" applyFill="1" applyBorder="1" applyAlignment="1">
      <alignment vertical="center"/>
    </xf>
    <xf numFmtId="8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vertical="center"/>
    </xf>
    <xf numFmtId="8" fontId="9" fillId="0" borderId="0" xfId="0" applyNumberFormat="1" applyFont="1" applyFill="1" applyBorder="1" applyAlignment="1">
      <alignment horizontal="right" vertical="center"/>
    </xf>
    <xf numFmtId="0" fontId="14" fillId="0" borderId="79" xfId="2" applyFont="1" applyBorder="1" applyAlignment="1">
      <alignment horizontal="center" vertical="center"/>
    </xf>
    <xf numFmtId="8" fontId="4" fillId="0" borderId="0" xfId="0" applyNumberFormat="1" applyFont="1" applyFill="1" applyBorder="1" applyAlignment="1">
      <alignment horizontal="center" vertical="center"/>
    </xf>
    <xf numFmtId="8" fontId="4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85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96" xfId="2" applyNumberFormat="1" applyFont="1" applyFill="1" applyBorder="1" applyAlignment="1">
      <alignment horizontal="center" vertical="center"/>
    </xf>
    <xf numFmtId="0" fontId="2" fillId="0" borderId="97" xfId="3" applyFont="1" applyBorder="1" applyAlignment="1" applyProtection="1">
      <alignment horizontal="center" vertical="center"/>
      <protection locked="0"/>
    </xf>
    <xf numFmtId="44" fontId="2" fillId="0" borderId="98" xfId="3" applyNumberFormat="1" applyFont="1" applyBorder="1" applyAlignment="1" applyProtection="1">
      <alignment horizontal="center" vertical="center"/>
    </xf>
    <xf numFmtId="0" fontId="2" fillId="0" borderId="99" xfId="3" applyFont="1" applyBorder="1" applyAlignment="1" applyProtection="1">
      <alignment horizontal="center" vertical="center"/>
      <protection locked="0"/>
    </xf>
    <xf numFmtId="0" fontId="17" fillId="0" borderId="99" xfId="3" applyFont="1" applyBorder="1" applyAlignment="1" applyProtection="1">
      <alignment horizontal="center" vertical="center"/>
    </xf>
    <xf numFmtId="44" fontId="17" fillId="0" borderId="100" xfId="3" applyNumberFormat="1" applyFont="1" applyBorder="1" applyAlignment="1" applyProtection="1">
      <alignment horizontal="center" vertical="center"/>
    </xf>
    <xf numFmtId="0" fontId="14" fillId="0" borderId="85" xfId="0" applyFont="1" applyFill="1" applyBorder="1" applyAlignment="1">
      <alignment vertical="center"/>
    </xf>
    <xf numFmtId="0" fontId="2" fillId="0" borderId="101" xfId="3" applyFont="1" applyFill="1" applyBorder="1" applyAlignment="1" applyProtection="1">
      <alignment horizontal="center" vertical="center"/>
      <protection locked="0"/>
    </xf>
    <xf numFmtId="44" fontId="2" fillId="0" borderId="102" xfId="3" applyNumberFormat="1" applyFont="1" applyFill="1" applyBorder="1" applyAlignment="1" applyProtection="1">
      <alignment horizontal="center" vertical="center"/>
    </xf>
    <xf numFmtId="44" fontId="17" fillId="0" borderId="103" xfId="3" applyNumberFormat="1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>
      <alignment vertical="center"/>
    </xf>
    <xf numFmtId="8" fontId="4" fillId="0" borderId="1" xfId="0" applyNumberFormat="1" applyFont="1" applyFill="1" applyBorder="1" applyAlignment="1">
      <alignment horizontal="center" vertical="center"/>
    </xf>
    <xf numFmtId="8" fontId="9" fillId="0" borderId="38" xfId="0" applyNumberFormat="1" applyFont="1" applyFill="1" applyBorder="1" applyAlignment="1">
      <alignment horizontal="right" vertical="center"/>
    </xf>
    <xf numFmtId="8" fontId="45" fillId="0" borderId="0" xfId="0" applyNumberFormat="1" applyFont="1" applyFill="1" applyBorder="1" applyAlignment="1">
      <alignment horizontal="center" vertical="center"/>
    </xf>
    <xf numFmtId="0" fontId="17" fillId="0" borderId="72" xfId="2" applyFont="1" applyFill="1" applyBorder="1" applyAlignment="1">
      <alignment horizontal="left" vertical="center"/>
    </xf>
    <xf numFmtId="0" fontId="2" fillId="0" borderId="104" xfId="3" applyFont="1" applyBorder="1" applyAlignment="1" applyProtection="1">
      <alignment horizontal="center" vertical="center"/>
      <protection locked="0"/>
    </xf>
    <xf numFmtId="44" fontId="2" fillId="0" borderId="105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106" xfId="3" applyNumberFormat="1" applyFont="1" applyBorder="1" applyAlignment="1" applyProtection="1">
      <alignment horizontal="center" vertical="center"/>
    </xf>
    <xf numFmtId="0" fontId="8" fillId="0" borderId="70" xfId="0" applyFont="1" applyFill="1" applyBorder="1" applyAlignment="1">
      <alignment vertical="center"/>
    </xf>
    <xf numFmtId="8" fontId="4" fillId="0" borderId="72" xfId="0" applyNumberFormat="1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vertical="center"/>
    </xf>
    <xf numFmtId="8" fontId="9" fillId="0" borderId="89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4" fillId="0" borderId="35" xfId="2" applyFont="1" applyFill="1" applyBorder="1" applyAlignment="1">
      <alignment vertical="center"/>
    </xf>
    <xf numFmtId="0" fontId="2" fillId="0" borderId="107" xfId="3" applyFont="1" applyBorder="1" applyAlignment="1" applyProtection="1">
      <alignment horizontal="center" vertical="center"/>
      <protection locked="0"/>
    </xf>
    <xf numFmtId="44" fontId="2" fillId="0" borderId="108" xfId="3" applyNumberFormat="1" applyFont="1" applyBorder="1" applyAlignment="1" applyProtection="1">
      <alignment horizontal="center" vertical="center"/>
    </xf>
    <xf numFmtId="0" fontId="2" fillId="0" borderId="76" xfId="3" applyFont="1" applyBorder="1" applyAlignment="1" applyProtection="1">
      <alignment horizontal="center" vertical="center"/>
      <protection locked="0"/>
    </xf>
    <xf numFmtId="0" fontId="17" fillId="0" borderId="76" xfId="3" applyFont="1" applyBorder="1" applyAlignment="1" applyProtection="1">
      <alignment horizontal="center" vertical="center"/>
    </xf>
    <xf numFmtId="44" fontId="17" fillId="0" borderId="109" xfId="3" applyNumberFormat="1" applyFont="1" applyBorder="1" applyAlignment="1" applyProtection="1">
      <alignment horizontal="center" vertical="center"/>
    </xf>
    <xf numFmtId="0" fontId="40" fillId="0" borderId="29" xfId="2" applyFont="1" applyFill="1" applyBorder="1" applyAlignment="1">
      <alignment vertical="center"/>
    </xf>
    <xf numFmtId="0" fontId="17" fillId="0" borderId="21" xfId="2" applyFont="1" applyFill="1" applyBorder="1" applyAlignment="1">
      <alignment horizontal="left" vertical="center"/>
    </xf>
    <xf numFmtId="8" fontId="17" fillId="0" borderId="24" xfId="2" applyNumberFormat="1" applyFont="1" applyFill="1" applyBorder="1" applyAlignment="1">
      <alignment horizontal="center" vertical="center"/>
    </xf>
    <xf numFmtId="8" fontId="21" fillId="0" borderId="1" xfId="2" applyNumberFormat="1" applyFont="1" applyFill="1" applyBorder="1" applyAlignment="1">
      <alignment horizontal="center" vertical="center"/>
    </xf>
    <xf numFmtId="8" fontId="9" fillId="0" borderId="30" xfId="0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10" fillId="5" borderId="57" xfId="2" applyFont="1" applyFill="1" applyBorder="1" applyAlignment="1">
      <alignment horizontal="center" vertical="center"/>
    </xf>
    <xf numFmtId="0" fontId="44" fillId="0" borderId="28" xfId="2" applyFont="1" applyBorder="1" applyAlignment="1">
      <alignment horizontal="center" vertical="center" wrapText="1"/>
    </xf>
    <xf numFmtId="0" fontId="44" fillId="0" borderId="19" xfId="2" applyFont="1" applyBorder="1" applyAlignment="1">
      <alignment horizontal="center" vertical="center"/>
    </xf>
    <xf numFmtId="0" fontId="44" fillId="0" borderId="18" xfId="2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8" xfId="2" applyFont="1" applyFill="1" applyBorder="1" applyAlignment="1">
      <alignment horizontal="center" vertical="center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1" fillId="0" borderId="0" xfId="3" applyFont="1" applyFill="1" applyBorder="1" applyAlignment="1" applyProtection="1">
      <alignment horizontal="right" vertical="center"/>
    </xf>
    <xf numFmtId="0" fontId="44" fillId="0" borderId="28" xfId="2" applyFont="1" applyFill="1" applyBorder="1" applyAlignment="1">
      <alignment horizontal="center" vertical="center" wrapText="1"/>
    </xf>
    <xf numFmtId="0" fontId="44" fillId="0" borderId="19" xfId="2" applyFont="1" applyFill="1" applyBorder="1" applyAlignment="1">
      <alignment horizontal="center" vertical="center" wrapText="1"/>
    </xf>
    <xf numFmtId="0" fontId="44" fillId="0" borderId="18" xfId="2" applyFont="1" applyFill="1" applyBorder="1" applyAlignment="1">
      <alignment horizontal="center" vertical="center" wrapText="1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  <xf numFmtId="0" fontId="40" fillId="0" borderId="66" xfId="2" applyFont="1" applyFill="1" applyBorder="1" applyAlignment="1">
      <alignment vertical="center"/>
    </xf>
    <xf numFmtId="8" fontId="17" fillId="0" borderId="87" xfId="2" applyNumberFormat="1" applyFont="1" applyFill="1" applyBorder="1" applyAlignment="1">
      <alignment horizontal="center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18</xdr:row>
      <xdr:rowOff>22411</xdr:rowOff>
    </xdr:from>
    <xdr:to>
      <xdr:col>0</xdr:col>
      <xdr:colOff>1423146</xdr:colOff>
      <xdr:row>18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1</xdr:col>
      <xdr:colOff>1983443</xdr:colOff>
      <xdr:row>20</xdr:row>
      <xdr:rowOff>19155</xdr:rowOff>
    </xdr:from>
    <xdr:to>
      <xdr:col>1</xdr:col>
      <xdr:colOff>2711825</xdr:colOff>
      <xdr:row>21</xdr:row>
      <xdr:rowOff>1372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737" y="8703714"/>
          <a:ext cx="728382" cy="363217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43</xdr:row>
      <xdr:rowOff>56030</xdr:rowOff>
    </xdr:from>
    <xdr:to>
      <xdr:col>0</xdr:col>
      <xdr:colOff>1523999</xdr:colOff>
      <xdr:row>43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 03/06/2020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24-2020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08/06/2020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19</xdr:row>
      <xdr:rowOff>28575</xdr:rowOff>
    </xdr:from>
    <xdr:to>
      <xdr:col>0</xdr:col>
      <xdr:colOff>790574</xdr:colOff>
      <xdr:row>19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1</xdr:col>
      <xdr:colOff>1724026</xdr:colOff>
      <xdr:row>21</xdr:row>
      <xdr:rowOff>19050</xdr:rowOff>
    </xdr:from>
    <xdr:to>
      <xdr:col>1</xdr:col>
      <xdr:colOff>2236636</xdr:colOff>
      <xdr:row>21</xdr:row>
      <xdr:rowOff>264164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1" y="6067425"/>
          <a:ext cx="512610" cy="24511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44</xdr:row>
      <xdr:rowOff>28575</xdr:rowOff>
    </xdr:from>
    <xdr:to>
      <xdr:col>0</xdr:col>
      <xdr:colOff>979335</xdr:colOff>
      <xdr:row>44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5"/>
  <sheetViews>
    <sheetView tabSelected="1" zoomScale="85" zoomScaleNormal="85" workbookViewId="0">
      <selection activeCell="G11" sqref="G11"/>
    </sheetView>
  </sheetViews>
  <sheetFormatPr baseColWidth="10" defaultRowHeight="12.75" x14ac:dyDescent="0.2"/>
  <cols>
    <col min="1" max="1" width="25.5703125" style="2" customWidth="1"/>
    <col min="2" max="2" width="43.28515625" style="2" customWidth="1"/>
    <col min="3" max="3" width="46.85546875" style="2" customWidth="1"/>
    <col min="4" max="4" width="18.28515625" style="2" customWidth="1"/>
    <col min="5" max="5" width="31.425781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53" t="s">
        <v>9</v>
      </c>
      <c r="F2" s="254"/>
      <c r="G2" s="254"/>
      <c r="H2" s="255"/>
    </row>
    <row r="3" spans="1:8" ht="24.95" customHeight="1" x14ac:dyDescent="0.2">
      <c r="A3" s="1"/>
      <c r="B3" s="1"/>
      <c r="C3" s="1"/>
      <c r="D3" s="1"/>
      <c r="E3" s="256"/>
      <c r="F3" s="257"/>
      <c r="G3" s="257"/>
      <c r="H3" s="258"/>
    </row>
    <row r="4" spans="1:8" ht="24.95" customHeight="1" x14ac:dyDescent="0.2">
      <c r="A4" s="1"/>
      <c r="B4" s="1"/>
      <c r="C4" s="1"/>
      <c r="D4" s="1"/>
      <c r="E4" s="256"/>
      <c r="F4" s="257"/>
      <c r="G4" s="257"/>
      <c r="H4" s="258"/>
    </row>
    <row r="5" spans="1:8" ht="24.95" customHeight="1" x14ac:dyDescent="0.2">
      <c r="A5" s="1"/>
      <c r="B5" s="1"/>
      <c r="C5" s="1"/>
      <c r="D5" s="1"/>
      <c r="E5" s="256"/>
      <c r="F5" s="257"/>
      <c r="G5" s="257"/>
      <c r="H5" s="258"/>
    </row>
    <row r="6" spans="1:8" ht="24.95" customHeight="1" thickBot="1" x14ac:dyDescent="0.25">
      <c r="A6" s="1"/>
      <c r="B6" s="1"/>
      <c r="C6" s="1"/>
      <c r="D6" s="1"/>
      <c r="E6" s="259"/>
      <c r="F6" s="260"/>
      <c r="G6" s="260"/>
      <c r="H6" s="261"/>
    </row>
    <row r="7" spans="1:8" ht="12.75" customHeight="1" x14ac:dyDescent="0.2">
      <c r="A7" s="244"/>
      <c r="B7" s="244"/>
      <c r="C7" s="244"/>
      <c r="D7" s="244"/>
      <c r="E7" s="244"/>
      <c r="F7" s="244"/>
      <c r="G7" s="244"/>
      <c r="H7" s="244"/>
    </row>
    <row r="8" spans="1:8" ht="105" customHeight="1" thickBot="1" x14ac:dyDescent="0.25">
      <c r="A8" s="252" t="s">
        <v>32</v>
      </c>
      <c r="B8" s="252"/>
      <c r="C8" s="252"/>
      <c r="D8" s="265" t="s">
        <v>122</v>
      </c>
      <c r="E8" s="265"/>
      <c r="F8" s="265"/>
      <c r="G8" s="265"/>
      <c r="H8" s="265"/>
    </row>
    <row r="9" spans="1:8" ht="33.75" customHeight="1" thickTop="1" thickBot="1" x14ac:dyDescent="0.25">
      <c r="A9" s="249"/>
      <c r="B9" s="250"/>
      <c r="C9" s="250"/>
      <c r="D9" s="250"/>
      <c r="E9" s="250"/>
      <c r="F9" s="250"/>
      <c r="G9" s="250"/>
      <c r="H9" s="251"/>
    </row>
    <row r="10" spans="1:8" ht="53.25" customHeight="1" thickTop="1" thickBot="1" x14ac:dyDescent="0.25">
      <c r="A10" s="245" t="s">
        <v>10</v>
      </c>
      <c r="B10" s="246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47" t="s">
        <v>16</v>
      </c>
      <c r="B11" s="6" t="s">
        <v>17</v>
      </c>
      <c r="C11" s="7"/>
      <c r="D11" s="8" t="s">
        <v>4</v>
      </c>
      <c r="E11" s="9"/>
      <c r="F11" s="10">
        <v>28</v>
      </c>
      <c r="G11" s="158"/>
      <c r="H11" s="11">
        <f>+G11*F11</f>
        <v>0</v>
      </c>
    </row>
    <row r="12" spans="1:8" ht="30" customHeight="1" x14ac:dyDescent="0.2">
      <c r="A12" s="248"/>
      <c r="B12" s="12" t="s">
        <v>5</v>
      </c>
      <c r="C12" s="13"/>
      <c r="D12" s="14" t="s">
        <v>4</v>
      </c>
      <c r="E12" s="15"/>
      <c r="F12" s="16">
        <v>18</v>
      </c>
      <c r="G12" s="159"/>
      <c r="H12" s="17">
        <f t="shared" ref="H12:H19" si="0">+G12*F12</f>
        <v>0</v>
      </c>
    </row>
    <row r="13" spans="1:8" ht="30" customHeight="1" x14ac:dyDescent="0.2">
      <c r="A13" s="248"/>
      <c r="B13" s="12" t="s">
        <v>77</v>
      </c>
      <c r="C13" s="13"/>
      <c r="D13" s="14" t="s">
        <v>4</v>
      </c>
      <c r="E13" s="15"/>
      <c r="F13" s="16">
        <v>9.5</v>
      </c>
      <c r="G13" s="159"/>
      <c r="H13" s="17">
        <f t="shared" ref="H13" si="1">+G13*F13</f>
        <v>0</v>
      </c>
    </row>
    <row r="14" spans="1:8" ht="30" customHeight="1" x14ac:dyDescent="0.2">
      <c r="A14" s="248"/>
      <c r="B14" s="12" t="s">
        <v>6</v>
      </c>
      <c r="C14" s="13"/>
      <c r="D14" s="14" t="s">
        <v>4</v>
      </c>
      <c r="E14" s="15"/>
      <c r="F14" s="16">
        <v>13.5</v>
      </c>
      <c r="G14" s="159"/>
      <c r="H14" s="17">
        <f t="shared" si="0"/>
        <v>0</v>
      </c>
    </row>
    <row r="15" spans="1:8" ht="30" customHeight="1" x14ac:dyDescent="0.2">
      <c r="A15" s="248"/>
      <c r="B15" s="12" t="s">
        <v>7</v>
      </c>
      <c r="C15" s="13" t="s">
        <v>1</v>
      </c>
      <c r="D15" s="14" t="s">
        <v>4</v>
      </c>
      <c r="E15" s="15"/>
      <c r="F15" s="16">
        <v>12.5</v>
      </c>
      <c r="G15" s="159"/>
      <c r="H15" s="17">
        <f t="shared" si="0"/>
        <v>0</v>
      </c>
    </row>
    <row r="16" spans="1:8" ht="30" customHeight="1" x14ac:dyDescent="0.2">
      <c r="A16" s="248"/>
      <c r="B16" s="12" t="s">
        <v>8</v>
      </c>
      <c r="C16" s="13"/>
      <c r="D16" s="14" t="s">
        <v>4</v>
      </c>
      <c r="E16" s="15"/>
      <c r="F16" s="16">
        <v>12.5</v>
      </c>
      <c r="G16" s="159"/>
      <c r="H16" s="17">
        <f t="shared" si="0"/>
        <v>0</v>
      </c>
    </row>
    <row r="17" spans="1:12" ht="30" customHeight="1" x14ac:dyDescent="0.2">
      <c r="A17" s="248"/>
      <c r="B17" s="12" t="s">
        <v>107</v>
      </c>
      <c r="C17" s="13"/>
      <c r="D17" s="14" t="s">
        <v>4</v>
      </c>
      <c r="E17" s="15"/>
      <c r="F17" s="16">
        <v>14</v>
      </c>
      <c r="G17" s="159"/>
      <c r="H17" s="17">
        <f t="shared" ref="H17" si="2">+G17*F17</f>
        <v>0</v>
      </c>
    </row>
    <row r="18" spans="1:12" ht="75" customHeight="1" thickBot="1" x14ac:dyDescent="0.25">
      <c r="A18" s="248"/>
      <c r="B18" s="155" t="s">
        <v>43</v>
      </c>
      <c r="C18" s="51" t="s">
        <v>44</v>
      </c>
      <c r="D18" s="49" t="s">
        <v>33</v>
      </c>
      <c r="E18" s="156" t="s">
        <v>41</v>
      </c>
      <c r="F18" s="50">
        <v>14</v>
      </c>
      <c r="G18" s="160"/>
      <c r="H18" s="157">
        <f t="shared" si="0"/>
        <v>0</v>
      </c>
    </row>
    <row r="19" spans="1:12" ht="45" customHeight="1" thickTop="1" thickBot="1" x14ac:dyDescent="0.25">
      <c r="A19" s="177"/>
      <c r="B19" s="178" t="s">
        <v>48</v>
      </c>
      <c r="C19" s="179"/>
      <c r="D19" s="180" t="s">
        <v>47</v>
      </c>
      <c r="E19" s="181"/>
      <c r="F19" s="182">
        <v>19.5</v>
      </c>
      <c r="G19" s="183"/>
      <c r="H19" s="184">
        <f t="shared" si="0"/>
        <v>0</v>
      </c>
    </row>
    <row r="20" spans="1:12" ht="30" customHeight="1" thickTop="1" x14ac:dyDescent="0.2">
      <c r="A20" s="248" t="s">
        <v>34</v>
      </c>
      <c r="B20" s="23" t="s">
        <v>52</v>
      </c>
      <c r="C20" s="24" t="s">
        <v>45</v>
      </c>
      <c r="D20" s="25" t="s">
        <v>46</v>
      </c>
      <c r="E20" s="26" t="s">
        <v>61</v>
      </c>
      <c r="F20" s="27">
        <v>9</v>
      </c>
      <c r="G20" s="162"/>
      <c r="H20" s="28">
        <f t="shared" ref="H20:H23" si="3">+G20*F20</f>
        <v>0</v>
      </c>
      <c r="K20" s="29"/>
      <c r="L20" s="29"/>
    </row>
    <row r="21" spans="1:12" ht="30" customHeight="1" x14ac:dyDescent="0.2">
      <c r="A21" s="248"/>
      <c r="B21" s="12" t="s">
        <v>89</v>
      </c>
      <c r="C21" s="32"/>
      <c r="D21" s="18" t="s">
        <v>35</v>
      </c>
      <c r="E21" s="33" t="s">
        <v>50</v>
      </c>
      <c r="F21" s="31">
        <v>8</v>
      </c>
      <c r="G21" s="159"/>
      <c r="H21" s="17">
        <f t="shared" si="3"/>
        <v>0</v>
      </c>
      <c r="K21" s="29"/>
      <c r="L21" s="29"/>
    </row>
    <row r="22" spans="1:12" ht="30" customHeight="1" x14ac:dyDescent="0.2">
      <c r="A22" s="248"/>
      <c r="B22" s="23" t="s">
        <v>109</v>
      </c>
      <c r="C22" s="24"/>
      <c r="D22" s="25" t="s">
        <v>35</v>
      </c>
      <c r="E22" s="26" t="s">
        <v>3</v>
      </c>
      <c r="F22" s="27">
        <v>14</v>
      </c>
      <c r="G22" s="162"/>
      <c r="H22" s="28">
        <f t="shared" ref="H22" si="4">+G22*F22</f>
        <v>0</v>
      </c>
      <c r="K22" s="29"/>
      <c r="L22" s="29"/>
    </row>
    <row r="23" spans="1:12" ht="30" customHeight="1" x14ac:dyDescent="0.2">
      <c r="A23" s="248"/>
      <c r="B23" s="23" t="s">
        <v>53</v>
      </c>
      <c r="C23" s="24"/>
      <c r="D23" s="25" t="s">
        <v>51</v>
      </c>
      <c r="E23" s="26" t="s">
        <v>38</v>
      </c>
      <c r="F23" s="27">
        <v>3</v>
      </c>
      <c r="G23" s="162"/>
      <c r="H23" s="28">
        <f t="shared" si="3"/>
        <v>0</v>
      </c>
      <c r="K23" s="29"/>
      <c r="L23" s="29"/>
    </row>
    <row r="24" spans="1:12" ht="36.75" customHeight="1" x14ac:dyDescent="0.2">
      <c r="A24" s="248"/>
      <c r="B24" s="23" t="s">
        <v>97</v>
      </c>
      <c r="C24" s="24"/>
      <c r="D24" s="25" t="s">
        <v>37</v>
      </c>
      <c r="E24" s="166" t="s">
        <v>95</v>
      </c>
      <c r="F24" s="27">
        <v>10.9</v>
      </c>
      <c r="G24" s="162"/>
      <c r="H24" s="28">
        <f t="shared" ref="H24:H25" si="5">+G24*F24</f>
        <v>0</v>
      </c>
      <c r="K24" s="29"/>
      <c r="L24" s="29"/>
    </row>
    <row r="25" spans="1:12" ht="36.75" customHeight="1" x14ac:dyDescent="0.2">
      <c r="A25" s="248"/>
      <c r="B25" s="23" t="s">
        <v>110</v>
      </c>
      <c r="C25" s="24"/>
      <c r="D25" s="25" t="s">
        <v>111</v>
      </c>
      <c r="E25" s="26" t="s">
        <v>3</v>
      </c>
      <c r="F25" s="27">
        <v>9</v>
      </c>
      <c r="G25" s="162"/>
      <c r="H25" s="28">
        <f t="shared" si="5"/>
        <v>0</v>
      </c>
      <c r="K25" s="29"/>
      <c r="L25" s="29"/>
    </row>
    <row r="26" spans="1:12" ht="43.5" customHeight="1" x14ac:dyDescent="0.2">
      <c r="A26" s="248"/>
      <c r="B26" s="12" t="s">
        <v>54</v>
      </c>
      <c r="C26" s="30" t="s">
        <v>69</v>
      </c>
      <c r="D26" s="18" t="s">
        <v>39</v>
      </c>
      <c r="E26" s="70" t="s">
        <v>114</v>
      </c>
      <c r="F26" s="31">
        <v>12.8</v>
      </c>
      <c r="G26" s="159"/>
      <c r="H26" s="17">
        <f t="shared" ref="H26" si="6">+G26*F26</f>
        <v>0</v>
      </c>
      <c r="K26" s="29"/>
      <c r="L26" s="29"/>
    </row>
    <row r="27" spans="1:12" ht="30" customHeight="1" x14ac:dyDescent="0.2">
      <c r="A27" s="248"/>
      <c r="B27" s="12" t="s">
        <v>55</v>
      </c>
      <c r="C27" s="32" t="s">
        <v>117</v>
      </c>
      <c r="D27" s="18" t="s">
        <v>37</v>
      </c>
      <c r="E27" s="33" t="s">
        <v>115</v>
      </c>
      <c r="F27" s="31">
        <v>9</v>
      </c>
      <c r="G27" s="159"/>
      <c r="H27" s="17">
        <f t="shared" ref="H27" si="7">+G27*F27</f>
        <v>0</v>
      </c>
      <c r="K27" s="29"/>
      <c r="L27" s="29"/>
    </row>
    <row r="28" spans="1:12" ht="30" customHeight="1" x14ac:dyDescent="0.2">
      <c r="A28" s="248"/>
      <c r="B28" s="12" t="s">
        <v>56</v>
      </c>
      <c r="C28" s="32" t="s">
        <v>60</v>
      </c>
      <c r="D28" s="18" t="s">
        <v>36</v>
      </c>
      <c r="E28" s="33" t="s">
        <v>116</v>
      </c>
      <c r="F28" s="31">
        <v>8.5</v>
      </c>
      <c r="G28" s="159"/>
      <c r="H28" s="17">
        <f t="shared" ref="H28" si="8">+G28*F28</f>
        <v>0</v>
      </c>
      <c r="K28" s="29"/>
      <c r="L28" s="29"/>
    </row>
    <row r="29" spans="1:12" ht="30" customHeight="1" x14ac:dyDescent="0.2">
      <c r="A29" s="248"/>
      <c r="B29" s="12" t="s">
        <v>57</v>
      </c>
      <c r="C29" s="176"/>
      <c r="D29" s="18" t="s">
        <v>37</v>
      </c>
      <c r="E29" s="34" t="s">
        <v>3</v>
      </c>
      <c r="F29" s="16">
        <v>8.5</v>
      </c>
      <c r="G29" s="159"/>
      <c r="H29" s="17">
        <f t="shared" ref="H29:H30" si="9">+G29*F29</f>
        <v>0</v>
      </c>
      <c r="K29" s="29"/>
      <c r="L29" s="29"/>
    </row>
    <row r="30" spans="1:12" ht="30" customHeight="1" x14ac:dyDescent="0.2">
      <c r="A30" s="248"/>
      <c r="B30" s="35" t="s">
        <v>58</v>
      </c>
      <c r="C30" s="175"/>
      <c r="D30" s="36" t="s">
        <v>37</v>
      </c>
      <c r="E30" s="37" t="s">
        <v>3</v>
      </c>
      <c r="F30" s="16">
        <v>8.5</v>
      </c>
      <c r="G30" s="163"/>
      <c r="H30" s="38">
        <f t="shared" si="9"/>
        <v>0</v>
      </c>
      <c r="K30" s="29"/>
      <c r="L30" s="29"/>
    </row>
    <row r="31" spans="1:12" ht="30" customHeight="1" thickBot="1" x14ac:dyDescent="0.25">
      <c r="A31" s="266"/>
      <c r="B31" s="39" t="s">
        <v>59</v>
      </c>
      <c r="C31" s="40"/>
      <c r="D31" s="41" t="s">
        <v>35</v>
      </c>
      <c r="E31" s="170" t="s">
        <v>118</v>
      </c>
      <c r="F31" s="42">
        <v>7</v>
      </c>
      <c r="G31" s="164"/>
      <c r="H31" s="22">
        <f t="shared" ref="H31:H33" si="10">+G31*F31</f>
        <v>0</v>
      </c>
      <c r="J31" s="29"/>
      <c r="K31" s="29"/>
      <c r="L31" s="29"/>
    </row>
    <row r="32" spans="1:12" ht="30" customHeight="1" thickTop="1" x14ac:dyDescent="0.2">
      <c r="A32" s="247" t="s">
        <v>18</v>
      </c>
      <c r="B32" s="196" t="s">
        <v>74</v>
      </c>
      <c r="C32" s="197"/>
      <c r="D32" s="198" t="s">
        <v>76</v>
      </c>
      <c r="E32" s="199" t="s">
        <v>112</v>
      </c>
      <c r="F32" s="200">
        <v>14</v>
      </c>
      <c r="G32" s="201"/>
      <c r="H32" s="38">
        <f t="shared" si="10"/>
        <v>0</v>
      </c>
    </row>
    <row r="33" spans="1:8" ht="30" customHeight="1" x14ac:dyDescent="0.2">
      <c r="A33" s="248"/>
      <c r="B33" s="19" t="s">
        <v>79</v>
      </c>
      <c r="C33" s="20" t="s">
        <v>90</v>
      </c>
      <c r="D33" s="167" t="s">
        <v>35</v>
      </c>
      <c r="E33" s="168" t="s">
        <v>2</v>
      </c>
      <c r="F33" s="169">
        <v>5.5</v>
      </c>
      <c r="G33" s="161"/>
      <c r="H33" s="17">
        <f t="shared" si="10"/>
        <v>0</v>
      </c>
    </row>
    <row r="34" spans="1:8" ht="30" customHeight="1" x14ac:dyDescent="0.2">
      <c r="A34" s="248"/>
      <c r="B34" s="19" t="s">
        <v>84</v>
      </c>
      <c r="C34" s="20"/>
      <c r="D34" s="167" t="s">
        <v>35</v>
      </c>
      <c r="E34" s="168" t="s">
        <v>2</v>
      </c>
      <c r="F34" s="169">
        <v>9</v>
      </c>
      <c r="G34" s="161"/>
      <c r="H34" s="17">
        <f t="shared" ref="H34" si="11">+G34*F34</f>
        <v>0</v>
      </c>
    </row>
    <row r="35" spans="1:8" ht="30" customHeight="1" x14ac:dyDescent="0.2">
      <c r="A35" s="248"/>
      <c r="B35" s="43" t="s">
        <v>71</v>
      </c>
      <c r="C35" s="44" t="s">
        <v>72</v>
      </c>
      <c r="D35" s="45" t="s">
        <v>35</v>
      </c>
      <c r="E35" s="46" t="s">
        <v>3</v>
      </c>
      <c r="F35" s="47">
        <v>10.5</v>
      </c>
      <c r="G35" s="165"/>
      <c r="H35" s="28">
        <f t="shared" ref="H35:H36" si="12">+G35*F35</f>
        <v>0</v>
      </c>
    </row>
    <row r="36" spans="1:8" ht="30" customHeight="1" x14ac:dyDescent="0.2">
      <c r="A36" s="248"/>
      <c r="B36" s="196" t="s">
        <v>123</v>
      </c>
      <c r="C36" s="197" t="s">
        <v>124</v>
      </c>
      <c r="D36" s="198" t="s">
        <v>98</v>
      </c>
      <c r="E36" s="199" t="s">
        <v>3</v>
      </c>
      <c r="F36" s="243">
        <v>9.5</v>
      </c>
      <c r="G36" s="163"/>
      <c r="H36" s="38">
        <f t="shared" si="12"/>
        <v>0</v>
      </c>
    </row>
    <row r="37" spans="1:8" ht="30" customHeight="1" x14ac:dyDescent="0.2">
      <c r="A37" s="248"/>
      <c r="B37" s="19" t="s">
        <v>70</v>
      </c>
      <c r="C37" s="20" t="s">
        <v>113</v>
      </c>
      <c r="D37" s="167" t="s">
        <v>68</v>
      </c>
      <c r="E37" s="168" t="s">
        <v>3</v>
      </c>
      <c r="F37" s="47">
        <v>9.5</v>
      </c>
      <c r="G37" s="159"/>
      <c r="H37" s="17">
        <f t="shared" ref="H37:H38" si="13">+G37*F37</f>
        <v>0</v>
      </c>
    </row>
    <row r="38" spans="1:8" ht="30" customHeight="1" x14ac:dyDescent="0.2">
      <c r="A38" s="248"/>
      <c r="B38" s="196" t="s">
        <v>82</v>
      </c>
      <c r="C38" s="202"/>
      <c r="D38" s="198" t="s">
        <v>83</v>
      </c>
      <c r="E38" s="199" t="s">
        <v>3</v>
      </c>
      <c r="F38" s="200">
        <v>5</v>
      </c>
      <c r="G38" s="163"/>
      <c r="H38" s="38">
        <f t="shared" si="13"/>
        <v>0</v>
      </c>
    </row>
    <row r="39" spans="1:8" ht="30" customHeight="1" x14ac:dyDescent="0.2">
      <c r="A39" s="248"/>
      <c r="B39" s="19" t="s">
        <v>92</v>
      </c>
      <c r="C39" s="218"/>
      <c r="D39" s="167" t="s">
        <v>93</v>
      </c>
      <c r="E39" s="168" t="s">
        <v>3</v>
      </c>
      <c r="F39" s="169">
        <v>4.4000000000000004</v>
      </c>
      <c r="G39" s="159"/>
      <c r="H39" s="17">
        <f t="shared" ref="H39:H43" si="14">+G39*F39</f>
        <v>0</v>
      </c>
    </row>
    <row r="40" spans="1:8" ht="30" customHeight="1" x14ac:dyDescent="0.2">
      <c r="A40" s="248"/>
      <c r="B40" s="19" t="s">
        <v>99</v>
      </c>
      <c r="C40" s="218"/>
      <c r="D40" s="167" t="s">
        <v>37</v>
      </c>
      <c r="E40" s="168" t="s">
        <v>3</v>
      </c>
      <c r="F40" s="169">
        <v>19.5</v>
      </c>
      <c r="G40" s="159"/>
      <c r="H40" s="17">
        <f t="shared" si="14"/>
        <v>0</v>
      </c>
    </row>
    <row r="41" spans="1:8" ht="30" customHeight="1" x14ac:dyDescent="0.2">
      <c r="A41" s="248"/>
      <c r="B41" s="19" t="s">
        <v>105</v>
      </c>
      <c r="C41" s="220" t="s">
        <v>100</v>
      </c>
      <c r="D41" s="198" t="s">
        <v>98</v>
      </c>
      <c r="E41" s="199" t="s">
        <v>3</v>
      </c>
      <c r="F41" s="200">
        <v>19.5</v>
      </c>
      <c r="G41" s="163"/>
      <c r="H41" s="38">
        <f t="shared" si="14"/>
        <v>0</v>
      </c>
    </row>
    <row r="42" spans="1:8" ht="30" customHeight="1" x14ac:dyDescent="0.2">
      <c r="A42" s="248"/>
      <c r="B42" s="227" t="s">
        <v>101</v>
      </c>
      <c r="C42" s="228"/>
      <c r="D42" s="229" t="s">
        <v>37</v>
      </c>
      <c r="E42" s="230" t="s">
        <v>3</v>
      </c>
      <c r="F42" s="231">
        <v>19.5</v>
      </c>
      <c r="G42" s="160"/>
      <c r="H42" s="232">
        <f t="shared" ref="H42" si="15">+G42*F42</f>
        <v>0</v>
      </c>
    </row>
    <row r="43" spans="1:8" ht="30" customHeight="1" thickBot="1" x14ac:dyDescent="0.25">
      <c r="A43" s="266"/>
      <c r="B43" s="21" t="s">
        <v>106</v>
      </c>
      <c r="C43" s="203"/>
      <c r="D43" s="204" t="s">
        <v>35</v>
      </c>
      <c r="E43" s="217" t="s">
        <v>2</v>
      </c>
      <c r="F43" s="219">
        <v>9.5</v>
      </c>
      <c r="G43" s="164"/>
      <c r="H43" s="22">
        <f t="shared" si="14"/>
        <v>0</v>
      </c>
    </row>
    <row r="44" spans="1:8" ht="35.25" customHeight="1" thickTop="1" thickBot="1" x14ac:dyDescent="0.25">
      <c r="A44" s="194" t="s">
        <v>19</v>
      </c>
      <c r="B44" s="39" t="s">
        <v>20</v>
      </c>
      <c r="C44" s="53"/>
      <c r="D44" s="41" t="s">
        <v>21</v>
      </c>
      <c r="E44" s="54" t="s">
        <v>2</v>
      </c>
      <c r="F44" s="52">
        <v>2.95</v>
      </c>
      <c r="G44" s="164"/>
      <c r="H44" s="22">
        <f>+G44*F44</f>
        <v>0</v>
      </c>
    </row>
    <row r="45" spans="1:8" ht="30" customHeight="1" thickTop="1" x14ac:dyDescent="0.2">
      <c r="A45" s="262" t="s">
        <v>78</v>
      </c>
      <c r="B45" s="55" t="s">
        <v>141</v>
      </c>
      <c r="C45" s="174"/>
      <c r="D45" s="18" t="s">
        <v>142</v>
      </c>
      <c r="E45" s="56" t="s">
        <v>3</v>
      </c>
      <c r="F45" s="47">
        <v>2.5</v>
      </c>
      <c r="G45" s="48"/>
      <c r="H45" s="28">
        <f t="shared" ref="H45" si="16">+G45*F45</f>
        <v>0</v>
      </c>
    </row>
    <row r="46" spans="1:8" ht="30" customHeight="1" x14ac:dyDescent="0.2">
      <c r="A46" s="262"/>
      <c r="B46" s="55" t="s">
        <v>134</v>
      </c>
      <c r="C46" s="174"/>
      <c r="D46" s="18" t="s">
        <v>127</v>
      </c>
      <c r="E46" s="56" t="s">
        <v>3</v>
      </c>
      <c r="F46" s="47">
        <v>2.9</v>
      </c>
      <c r="G46" s="48"/>
      <c r="H46" s="28">
        <f t="shared" ref="H46" si="17">+G46*F46</f>
        <v>0</v>
      </c>
    </row>
    <row r="47" spans="1:8" ht="30" customHeight="1" x14ac:dyDescent="0.2">
      <c r="A47" s="262"/>
      <c r="B47" s="55" t="s">
        <v>135</v>
      </c>
      <c r="C47" s="242" t="s">
        <v>136</v>
      </c>
      <c r="D47" s="18" t="s">
        <v>129</v>
      </c>
      <c r="E47" s="56" t="s">
        <v>3</v>
      </c>
      <c r="F47" s="47">
        <v>6.9</v>
      </c>
      <c r="G47" s="48"/>
      <c r="H47" s="28">
        <f t="shared" ref="H47:H51" si="18">+G47*F47</f>
        <v>0</v>
      </c>
    </row>
    <row r="48" spans="1:8" ht="30" customHeight="1" x14ac:dyDescent="0.2">
      <c r="A48" s="262"/>
      <c r="B48" s="55" t="s">
        <v>135</v>
      </c>
      <c r="C48" s="242" t="s">
        <v>137</v>
      </c>
      <c r="D48" s="18" t="s">
        <v>129</v>
      </c>
      <c r="E48" s="56" t="s">
        <v>3</v>
      </c>
      <c r="F48" s="47">
        <v>6.9</v>
      </c>
      <c r="G48" s="48"/>
      <c r="H48" s="28">
        <f t="shared" si="18"/>
        <v>0</v>
      </c>
    </row>
    <row r="49" spans="1:8" ht="30" customHeight="1" x14ac:dyDescent="0.2">
      <c r="A49" s="262"/>
      <c r="B49" s="55" t="s">
        <v>135</v>
      </c>
      <c r="C49" s="242" t="s">
        <v>138</v>
      </c>
      <c r="D49" s="18" t="s">
        <v>129</v>
      </c>
      <c r="E49" s="56" t="s">
        <v>3</v>
      </c>
      <c r="F49" s="47">
        <v>6.9</v>
      </c>
      <c r="G49" s="48"/>
      <c r="H49" s="28">
        <f t="shared" si="18"/>
        <v>0</v>
      </c>
    </row>
    <row r="50" spans="1:8" ht="30" customHeight="1" x14ac:dyDescent="0.2">
      <c r="A50" s="262"/>
      <c r="B50" s="55" t="s">
        <v>135</v>
      </c>
      <c r="C50" s="242" t="s">
        <v>139</v>
      </c>
      <c r="D50" s="18" t="s">
        <v>129</v>
      </c>
      <c r="E50" s="56" t="s">
        <v>3</v>
      </c>
      <c r="F50" s="47">
        <v>6.9</v>
      </c>
      <c r="G50" s="48"/>
      <c r="H50" s="28">
        <f t="shared" si="18"/>
        <v>0</v>
      </c>
    </row>
    <row r="51" spans="1:8" ht="30" customHeight="1" thickBot="1" x14ac:dyDescent="0.25">
      <c r="A51" s="263"/>
      <c r="B51" s="55" t="s">
        <v>135</v>
      </c>
      <c r="C51" s="242" t="s">
        <v>140</v>
      </c>
      <c r="D51" s="18" t="s">
        <v>129</v>
      </c>
      <c r="E51" s="56" t="s">
        <v>3</v>
      </c>
      <c r="F51" s="47">
        <v>6.9</v>
      </c>
      <c r="G51" s="48"/>
      <c r="H51" s="28">
        <f t="shared" si="18"/>
        <v>0</v>
      </c>
    </row>
    <row r="52" spans="1:8" ht="32.25" customHeight="1" thickTop="1" thickBot="1" x14ac:dyDescent="0.25">
      <c r="A52" s="57" t="s">
        <v>22</v>
      </c>
      <c r="B52" s="58" t="s">
        <v>23</v>
      </c>
      <c r="C52" s="59"/>
      <c r="D52" s="60" t="s">
        <v>24</v>
      </c>
      <c r="E52" s="61"/>
      <c r="F52" s="61"/>
      <c r="G52" s="62">
        <f>SUM(G11:G51)</f>
        <v>0</v>
      </c>
      <c r="H52" s="63">
        <f>SUM(H11:H51)</f>
        <v>0</v>
      </c>
    </row>
    <row r="53" spans="1:8" ht="27.75" customHeight="1" x14ac:dyDescent="0.2">
      <c r="A53" s="64" t="s">
        <v>25</v>
      </c>
      <c r="B53" s="65"/>
      <c r="C53" s="65"/>
      <c r="D53" s="65"/>
      <c r="E53" s="65"/>
      <c r="F53" s="65"/>
      <c r="G53" s="65"/>
      <c r="H53" s="66"/>
    </row>
    <row r="54" spans="1:8" ht="11.25" customHeight="1" thickBot="1" x14ac:dyDescent="0.25">
      <c r="A54" s="67"/>
      <c r="B54" s="68"/>
      <c r="C54" s="68"/>
      <c r="D54" s="68"/>
      <c r="E54" s="68"/>
      <c r="F54" s="68"/>
      <c r="G54" s="68"/>
      <c r="H54" s="69"/>
    </row>
    <row r="55" spans="1:8" ht="30.75" customHeight="1" thickTop="1" x14ac:dyDescent="0.2">
      <c r="A55" s="264"/>
      <c r="B55" s="264"/>
      <c r="C55" s="264"/>
      <c r="D55" s="264"/>
      <c r="E55" s="264"/>
      <c r="F55" s="264"/>
      <c r="G55" s="264"/>
      <c r="H55" s="264"/>
    </row>
  </sheetData>
  <mergeCells count="15">
    <mergeCell ref="A45:A51"/>
    <mergeCell ref="A55:H55"/>
    <mergeCell ref="D8:H8"/>
    <mergeCell ref="A20:A31"/>
    <mergeCell ref="A32:A43"/>
    <mergeCell ref="E2:H2"/>
    <mergeCell ref="E3:H3"/>
    <mergeCell ref="E4:H4"/>
    <mergeCell ref="E5:H5"/>
    <mergeCell ref="E6:H6"/>
    <mergeCell ref="A7:H7"/>
    <mergeCell ref="A10:B10"/>
    <mergeCell ref="A11:A18"/>
    <mergeCell ref="A9:H9"/>
    <mergeCell ref="A8:C8"/>
  </mergeCells>
  <printOptions horizontalCentered="1"/>
  <pageMargins left="0.23622047244094491" right="0.23622047244094491" top="0.39370078740157483" bottom="0.74803149606299213" header="0" footer="0.31496062992125984"/>
  <pageSetup paperSize="9" scale="46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1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71" customWidth="1"/>
    <col min="2" max="2" width="53" style="71" customWidth="1"/>
    <col min="3" max="3" width="14.7109375" style="71" customWidth="1"/>
    <col min="4" max="4" width="9.7109375" style="71" bestFit="1" customWidth="1"/>
    <col min="5" max="5" width="4.140625" style="71" bestFit="1" customWidth="1"/>
    <col min="6" max="6" width="9.5703125" style="71" customWidth="1"/>
    <col min="7" max="7" width="4.140625" style="71" bestFit="1" customWidth="1"/>
    <col min="8" max="8" width="9.5703125" style="71" customWidth="1"/>
    <col min="9" max="9" width="4.140625" style="71" bestFit="1" customWidth="1"/>
    <col min="10" max="10" width="9.5703125" style="71" customWidth="1"/>
    <col min="11" max="11" width="4.140625" style="71" bestFit="1" customWidth="1"/>
    <col min="12" max="12" width="9.5703125" style="71" customWidth="1"/>
    <col min="13" max="13" width="4.140625" style="71" bestFit="1" customWidth="1"/>
    <col min="14" max="14" width="9.5703125" style="71" customWidth="1"/>
    <col min="15" max="15" width="4.140625" style="71" bestFit="1" customWidth="1"/>
    <col min="16" max="16" width="9.5703125" style="71" customWidth="1"/>
    <col min="17" max="17" width="4.140625" style="71" bestFit="1" customWidth="1"/>
    <col min="18" max="18" width="9.5703125" style="71" customWidth="1"/>
    <col min="19" max="19" width="4.140625" style="71" bestFit="1" customWidth="1"/>
    <col min="20" max="20" width="9.5703125" style="71" customWidth="1"/>
    <col min="21" max="21" width="4.140625" style="71" bestFit="1" customWidth="1"/>
    <col min="22" max="22" width="9.5703125" style="71" customWidth="1"/>
    <col min="23" max="23" width="4.140625" style="71" bestFit="1" customWidth="1"/>
    <col min="24" max="24" width="9.5703125" style="71" customWidth="1"/>
    <col min="25" max="25" width="5.140625" style="71" customWidth="1"/>
    <col min="26" max="26" width="9.5703125" style="71" customWidth="1"/>
    <col min="27" max="16384" width="11.42578125" style="71"/>
  </cols>
  <sheetData>
    <row r="1" spans="1:28" ht="5.25" customHeight="1" thickBot="1" x14ac:dyDescent="0.25"/>
    <row r="2" spans="1:28" ht="24.95" customHeight="1" thickTop="1" x14ac:dyDescent="0.2">
      <c r="I2" s="72"/>
      <c r="J2" s="72"/>
      <c r="K2" s="72"/>
      <c r="L2" s="72"/>
      <c r="M2" s="72"/>
      <c r="N2" s="72"/>
      <c r="O2" s="72"/>
      <c r="P2" s="72"/>
      <c r="Q2" s="72"/>
      <c r="R2" s="72"/>
      <c r="T2" s="283" t="s">
        <v>26</v>
      </c>
      <c r="U2" s="284"/>
      <c r="V2" s="284"/>
      <c r="W2" s="284"/>
      <c r="X2" s="284"/>
      <c r="Y2" s="284"/>
      <c r="Z2" s="285"/>
    </row>
    <row r="3" spans="1:28" ht="24.95" customHeight="1" x14ac:dyDescent="0.2">
      <c r="I3" s="73"/>
      <c r="J3" s="73"/>
      <c r="K3" s="73"/>
      <c r="L3" s="73"/>
      <c r="M3" s="73"/>
      <c r="N3" s="73"/>
      <c r="O3" s="74"/>
      <c r="P3" s="73"/>
      <c r="Q3" s="73"/>
      <c r="R3" s="73"/>
      <c r="T3" s="286"/>
      <c r="U3" s="287"/>
      <c r="V3" s="287"/>
      <c r="W3" s="287"/>
      <c r="X3" s="287"/>
      <c r="Y3" s="287"/>
      <c r="Z3" s="288"/>
    </row>
    <row r="4" spans="1:28" ht="24.95" customHeight="1" x14ac:dyDescent="0.2">
      <c r="I4" s="75"/>
      <c r="J4" s="75"/>
      <c r="K4" s="75"/>
      <c r="L4" s="75"/>
      <c r="M4" s="75"/>
      <c r="N4" s="76"/>
      <c r="O4" s="76"/>
      <c r="P4" s="76"/>
      <c r="Q4" s="76"/>
      <c r="R4" s="76"/>
      <c r="T4" s="292"/>
      <c r="U4" s="293"/>
      <c r="V4" s="293"/>
      <c r="W4" s="293"/>
      <c r="X4" s="293"/>
      <c r="Y4" s="293"/>
      <c r="Z4" s="294"/>
    </row>
    <row r="5" spans="1:28" ht="29.25" customHeight="1" x14ac:dyDescent="0.2">
      <c r="I5" s="75"/>
      <c r="J5" s="75"/>
      <c r="K5" s="75"/>
      <c r="L5" s="75"/>
      <c r="M5" s="75"/>
      <c r="N5" s="76"/>
      <c r="O5" s="76"/>
      <c r="P5" s="76"/>
      <c r="Q5" s="76"/>
      <c r="R5" s="76"/>
      <c r="T5" s="292"/>
      <c r="U5" s="293"/>
      <c r="V5" s="293"/>
      <c r="W5" s="293"/>
      <c r="X5" s="293"/>
      <c r="Y5" s="293"/>
      <c r="Z5" s="294"/>
    </row>
    <row r="6" spans="1:28" ht="24.95" customHeight="1" thickBot="1" x14ac:dyDescent="0.3">
      <c r="H6" s="77"/>
      <c r="T6" s="289"/>
      <c r="U6" s="290"/>
      <c r="V6" s="290"/>
      <c r="W6" s="290"/>
      <c r="X6" s="290"/>
      <c r="Y6" s="290"/>
      <c r="Z6" s="291"/>
    </row>
    <row r="7" spans="1:28" ht="23.25" customHeight="1" thickTop="1" x14ac:dyDescent="0.2">
      <c r="A7" s="279"/>
      <c r="B7" s="279"/>
      <c r="C7" s="279"/>
      <c r="D7" s="279"/>
      <c r="E7" s="279"/>
      <c r="F7" s="78"/>
      <c r="G7" s="78"/>
      <c r="H7" s="78"/>
      <c r="I7" s="79"/>
      <c r="J7" s="78"/>
      <c r="K7" s="78"/>
      <c r="L7" s="78"/>
      <c r="M7" s="80"/>
      <c r="N7" s="79"/>
      <c r="O7" s="80"/>
      <c r="P7" s="79"/>
      <c r="Q7" s="79"/>
      <c r="R7" s="79"/>
      <c r="S7" s="79"/>
      <c r="T7" s="79"/>
      <c r="U7" s="79"/>
      <c r="V7" s="79"/>
      <c r="W7" s="79"/>
      <c r="X7" s="79"/>
      <c r="Y7" s="79"/>
    </row>
    <row r="8" spans="1:28" ht="28.5" customHeight="1" thickBot="1" x14ac:dyDescent="0.2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</row>
    <row r="9" spans="1:28" ht="26.25" customHeight="1" thickTop="1" thickBot="1" x14ac:dyDescent="0.25">
      <c r="A9" s="280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2"/>
    </row>
    <row r="10" spans="1:28" ht="27.75" customHeight="1" thickTop="1" x14ac:dyDescent="0.2">
      <c r="A10" s="297" t="s">
        <v>10</v>
      </c>
      <c r="B10" s="298"/>
      <c r="C10" s="269" t="s">
        <v>27</v>
      </c>
      <c r="D10" s="271" t="s">
        <v>28</v>
      </c>
      <c r="E10" s="276"/>
      <c r="F10" s="275"/>
      <c r="G10" s="274"/>
      <c r="H10" s="275"/>
      <c r="I10" s="274"/>
      <c r="J10" s="275"/>
      <c r="K10" s="274"/>
      <c r="L10" s="275"/>
      <c r="M10" s="274"/>
      <c r="N10" s="275"/>
      <c r="O10" s="274"/>
      <c r="P10" s="275"/>
      <c r="Q10" s="274"/>
      <c r="R10" s="275"/>
      <c r="S10" s="274"/>
      <c r="T10" s="275"/>
      <c r="U10" s="274"/>
      <c r="V10" s="275"/>
      <c r="W10" s="274"/>
      <c r="X10" s="275"/>
      <c r="Y10" s="295" t="s">
        <v>29</v>
      </c>
      <c r="Z10" s="296"/>
    </row>
    <row r="11" spans="1:28" ht="20.25" customHeight="1" thickBot="1" x14ac:dyDescent="0.25">
      <c r="A11" s="299"/>
      <c r="B11" s="300"/>
      <c r="C11" s="270"/>
      <c r="D11" s="272"/>
      <c r="E11" s="81" t="s">
        <v>30</v>
      </c>
      <c r="F11" s="82" t="s">
        <v>15</v>
      </c>
      <c r="G11" s="83" t="s">
        <v>30</v>
      </c>
      <c r="H11" s="82" t="s">
        <v>15</v>
      </c>
      <c r="I11" s="83" t="s">
        <v>30</v>
      </c>
      <c r="J11" s="82" t="s">
        <v>15</v>
      </c>
      <c r="K11" s="83" t="s">
        <v>30</v>
      </c>
      <c r="L11" s="82" t="s">
        <v>15</v>
      </c>
      <c r="M11" s="83" t="s">
        <v>30</v>
      </c>
      <c r="N11" s="82" t="s">
        <v>15</v>
      </c>
      <c r="O11" s="83" t="s">
        <v>30</v>
      </c>
      <c r="P11" s="82" t="s">
        <v>15</v>
      </c>
      <c r="Q11" s="83" t="s">
        <v>30</v>
      </c>
      <c r="R11" s="82" t="s">
        <v>15</v>
      </c>
      <c r="S11" s="83" t="s">
        <v>30</v>
      </c>
      <c r="T11" s="82" t="s">
        <v>15</v>
      </c>
      <c r="U11" s="83" t="s">
        <v>30</v>
      </c>
      <c r="V11" s="82" t="s">
        <v>15</v>
      </c>
      <c r="W11" s="83" t="s">
        <v>30</v>
      </c>
      <c r="X11" s="82" t="s">
        <v>15</v>
      </c>
      <c r="Y11" s="83" t="s">
        <v>30</v>
      </c>
      <c r="Z11" s="84" t="s">
        <v>15</v>
      </c>
    </row>
    <row r="12" spans="1:28" ht="21.95" customHeight="1" thickTop="1" x14ac:dyDescent="0.2">
      <c r="A12" s="267" t="s">
        <v>16</v>
      </c>
      <c r="B12" s="85" t="s">
        <v>17</v>
      </c>
      <c r="C12" s="86" t="s">
        <v>4</v>
      </c>
      <c r="D12" s="87">
        <v>28</v>
      </c>
      <c r="E12" s="88"/>
      <c r="F12" s="89" t="str">
        <f t="shared" ref="F12:F17" si="0">IF(E$10="","",(+E12*$D12))</f>
        <v/>
      </c>
      <c r="G12" s="90"/>
      <c r="H12" s="89" t="str">
        <f t="shared" ref="H12:H17" si="1">IF(G$10="","",(+G12*$D12))</f>
        <v/>
      </c>
      <c r="I12" s="90"/>
      <c r="J12" s="89" t="str">
        <f t="shared" ref="J12:J17" si="2">IF(I$10="","",(+I12*$D12))</f>
        <v/>
      </c>
      <c r="K12" s="91"/>
      <c r="L12" s="89" t="str">
        <f t="shared" ref="L12:L17" si="3">IF(K$10="","",(+K12*$D12))</f>
        <v/>
      </c>
      <c r="M12" s="91"/>
      <c r="N12" s="89" t="str">
        <f t="shared" ref="N12:N17" si="4">IF(M$10="","",(+M12*$D12))</f>
        <v/>
      </c>
      <c r="O12" s="91"/>
      <c r="P12" s="89" t="str">
        <f t="shared" ref="P12:P17" si="5">IF(O$10="","",(+O12*$D12))</f>
        <v/>
      </c>
      <c r="Q12" s="91"/>
      <c r="R12" s="89" t="str">
        <f t="shared" ref="R12:R17" si="6">IF(Q$10="","",(+Q12*$D12))</f>
        <v/>
      </c>
      <c r="S12" s="91"/>
      <c r="T12" s="89" t="str">
        <f t="shared" ref="T12:T17" si="7">IF(S$10="","",(+S12*$D12))</f>
        <v/>
      </c>
      <c r="U12" s="91"/>
      <c r="V12" s="89" t="str">
        <f t="shared" ref="V12:V17" si="8">IF(U$10="","",(+U12*$D12))</f>
        <v/>
      </c>
      <c r="W12" s="91"/>
      <c r="X12" s="89" t="str">
        <f t="shared" ref="X12:X17" si="9">IF(W$10="","",(+W12*$D12))</f>
        <v/>
      </c>
      <c r="Y12" s="92" t="str">
        <f t="shared" ref="Y12:Y17" si="10">IF(E$10="","",(+E12+G12+I12+K12+M12+O12+Q12+S12+U12+W12))</f>
        <v/>
      </c>
      <c r="Z12" s="93" t="str">
        <f t="shared" ref="Z12:Z31" si="11">IF(E$10="","",(+Y12*$D12))</f>
        <v/>
      </c>
      <c r="AB12" s="94"/>
    </row>
    <row r="13" spans="1:28" ht="21.95" customHeight="1" x14ac:dyDescent="0.2">
      <c r="A13" s="268"/>
      <c r="B13" s="95" t="s">
        <v>5</v>
      </c>
      <c r="C13" s="96" t="s">
        <v>4</v>
      </c>
      <c r="D13" s="97">
        <v>18</v>
      </c>
      <c r="E13" s="98"/>
      <c r="F13" s="99" t="str">
        <f t="shared" si="0"/>
        <v/>
      </c>
      <c r="G13" s="100"/>
      <c r="H13" s="99" t="str">
        <f t="shared" si="1"/>
        <v/>
      </c>
      <c r="I13" s="100"/>
      <c r="J13" s="99" t="str">
        <f t="shared" si="2"/>
        <v/>
      </c>
      <c r="K13" s="101"/>
      <c r="L13" s="99" t="str">
        <f t="shared" si="3"/>
        <v/>
      </c>
      <c r="M13" s="101"/>
      <c r="N13" s="99" t="str">
        <f t="shared" si="4"/>
        <v/>
      </c>
      <c r="O13" s="101"/>
      <c r="P13" s="99" t="str">
        <f t="shared" si="5"/>
        <v/>
      </c>
      <c r="Q13" s="101"/>
      <c r="R13" s="99" t="str">
        <f t="shared" si="6"/>
        <v/>
      </c>
      <c r="S13" s="101"/>
      <c r="T13" s="99" t="str">
        <f t="shared" si="7"/>
        <v/>
      </c>
      <c r="U13" s="101"/>
      <c r="V13" s="99" t="str">
        <f t="shared" si="8"/>
        <v/>
      </c>
      <c r="W13" s="101"/>
      <c r="X13" s="99" t="str">
        <f t="shared" si="9"/>
        <v/>
      </c>
      <c r="Y13" s="102" t="str">
        <f t="shared" si="10"/>
        <v/>
      </c>
      <c r="Z13" s="103" t="str">
        <f t="shared" si="11"/>
        <v/>
      </c>
      <c r="AB13" s="94"/>
    </row>
    <row r="14" spans="1:28" ht="21.95" customHeight="1" x14ac:dyDescent="0.2">
      <c r="A14" s="268"/>
      <c r="B14" s="95" t="s">
        <v>77</v>
      </c>
      <c r="C14" s="96" t="s">
        <v>4</v>
      </c>
      <c r="D14" s="97">
        <v>9.5</v>
      </c>
      <c r="E14" s="98"/>
      <c r="F14" s="99" t="str">
        <f t="shared" ref="F14" si="12">IF(E$10="","",(+E14*$D14))</f>
        <v/>
      </c>
      <c r="G14" s="104"/>
      <c r="H14" s="105" t="str">
        <f t="shared" ref="H14" si="13">IF(G$10="","",(+G14*$D14))</f>
        <v/>
      </c>
      <c r="I14" s="104"/>
      <c r="J14" s="99" t="str">
        <f t="shared" ref="J14" si="14">IF(I$10="","",(+I14*$D14))</f>
        <v/>
      </c>
      <c r="K14" s="101"/>
      <c r="L14" s="99" t="str">
        <f t="shared" ref="L14" si="15">IF(K$10="","",(+K14*$D14))</f>
        <v/>
      </c>
      <c r="M14" s="101"/>
      <c r="N14" s="99" t="str">
        <f t="shared" ref="N14" si="16">IF(M$10="","",(+M14*$D14))</f>
        <v/>
      </c>
      <c r="O14" s="101"/>
      <c r="P14" s="99" t="str">
        <f t="shared" ref="P14" si="17">IF(O$10="","",(+O14*$D14))</f>
        <v/>
      </c>
      <c r="Q14" s="101"/>
      <c r="R14" s="99" t="str">
        <f t="shared" ref="R14" si="18">IF(Q$10="","",(+Q14*$D14))</f>
        <v/>
      </c>
      <c r="S14" s="101"/>
      <c r="T14" s="99" t="str">
        <f t="shared" ref="T14" si="19">IF(S$10="","",(+S14*$D14))</f>
        <v/>
      </c>
      <c r="U14" s="101"/>
      <c r="V14" s="99" t="str">
        <f t="shared" ref="V14" si="20">IF(U$10="","",(+U14*$D14))</f>
        <v/>
      </c>
      <c r="W14" s="101"/>
      <c r="X14" s="99" t="str">
        <f t="shared" ref="X14" si="21">IF(W$10="","",(+W14*$D14))</f>
        <v/>
      </c>
      <c r="Y14" s="102" t="str">
        <f t="shared" ref="Y14" si="22">IF(E$10="","",(+E14+G14+I14+K14+M14+O14+Q14+S14+U14+W14))</f>
        <v/>
      </c>
      <c r="Z14" s="103" t="str">
        <f t="shared" ref="Z14" si="23">IF(E$10="","",(+Y14*$D14))</f>
        <v/>
      </c>
      <c r="AB14" s="94"/>
    </row>
    <row r="15" spans="1:28" ht="21.95" customHeight="1" x14ac:dyDescent="0.2">
      <c r="A15" s="268"/>
      <c r="B15" s="95" t="s">
        <v>6</v>
      </c>
      <c r="C15" s="96" t="s">
        <v>4</v>
      </c>
      <c r="D15" s="97">
        <v>13.5</v>
      </c>
      <c r="E15" s="98"/>
      <c r="F15" s="99" t="str">
        <f t="shared" si="0"/>
        <v/>
      </c>
      <c r="G15" s="104"/>
      <c r="H15" s="99" t="str">
        <f t="shared" si="1"/>
        <v/>
      </c>
      <c r="I15" s="104"/>
      <c r="J15" s="99" t="str">
        <f t="shared" si="2"/>
        <v/>
      </c>
      <c r="K15" s="101"/>
      <c r="L15" s="99" t="str">
        <f t="shared" si="3"/>
        <v/>
      </c>
      <c r="M15" s="101"/>
      <c r="N15" s="99" t="str">
        <f t="shared" si="4"/>
        <v/>
      </c>
      <c r="O15" s="101"/>
      <c r="P15" s="99" t="str">
        <f t="shared" si="5"/>
        <v/>
      </c>
      <c r="Q15" s="101"/>
      <c r="R15" s="99" t="str">
        <f t="shared" si="6"/>
        <v/>
      </c>
      <c r="S15" s="101"/>
      <c r="T15" s="99" t="str">
        <f t="shared" si="7"/>
        <v/>
      </c>
      <c r="U15" s="101"/>
      <c r="V15" s="99" t="str">
        <f t="shared" si="8"/>
        <v/>
      </c>
      <c r="W15" s="101"/>
      <c r="X15" s="99" t="str">
        <f t="shared" si="9"/>
        <v/>
      </c>
      <c r="Y15" s="102" t="str">
        <f t="shared" si="10"/>
        <v/>
      </c>
      <c r="Z15" s="103" t="str">
        <f t="shared" si="11"/>
        <v/>
      </c>
      <c r="AB15" s="94"/>
    </row>
    <row r="16" spans="1:28" ht="21.95" customHeight="1" x14ac:dyDescent="0.2">
      <c r="A16" s="268"/>
      <c r="B16" s="95" t="s">
        <v>7</v>
      </c>
      <c r="C16" s="96" t="s">
        <v>4</v>
      </c>
      <c r="D16" s="97">
        <v>12.5</v>
      </c>
      <c r="E16" s="98"/>
      <c r="F16" s="99" t="str">
        <f t="shared" si="0"/>
        <v/>
      </c>
      <c r="G16" s="101"/>
      <c r="H16" s="99" t="str">
        <f t="shared" si="1"/>
        <v/>
      </c>
      <c r="I16" s="101"/>
      <c r="J16" s="99" t="str">
        <f t="shared" si="2"/>
        <v/>
      </c>
      <c r="K16" s="101"/>
      <c r="L16" s="99" t="str">
        <f t="shared" si="3"/>
        <v/>
      </c>
      <c r="M16" s="101"/>
      <c r="N16" s="99" t="str">
        <f t="shared" si="4"/>
        <v/>
      </c>
      <c r="O16" s="101"/>
      <c r="P16" s="99" t="str">
        <f t="shared" si="5"/>
        <v/>
      </c>
      <c r="Q16" s="101"/>
      <c r="R16" s="99" t="str">
        <f t="shared" si="6"/>
        <v/>
      </c>
      <c r="S16" s="101"/>
      <c r="T16" s="99" t="str">
        <f t="shared" si="7"/>
        <v/>
      </c>
      <c r="U16" s="101"/>
      <c r="V16" s="99" t="str">
        <f t="shared" si="8"/>
        <v/>
      </c>
      <c r="W16" s="101"/>
      <c r="X16" s="99" t="str">
        <f t="shared" si="9"/>
        <v/>
      </c>
      <c r="Y16" s="102" t="str">
        <f t="shared" si="10"/>
        <v/>
      </c>
      <c r="Z16" s="103" t="str">
        <f t="shared" si="11"/>
        <v/>
      </c>
      <c r="AB16" s="94"/>
    </row>
    <row r="17" spans="1:28" ht="21.95" customHeight="1" x14ac:dyDescent="0.2">
      <c r="A17" s="268"/>
      <c r="B17" s="95" t="s">
        <v>8</v>
      </c>
      <c r="C17" s="96" t="s">
        <v>4</v>
      </c>
      <c r="D17" s="97">
        <v>12.5</v>
      </c>
      <c r="E17" s="98"/>
      <c r="F17" s="99" t="str">
        <f t="shared" si="0"/>
        <v/>
      </c>
      <c r="G17" s="101"/>
      <c r="H17" s="99" t="str">
        <f t="shared" si="1"/>
        <v/>
      </c>
      <c r="I17" s="101"/>
      <c r="J17" s="99" t="str">
        <f t="shared" si="2"/>
        <v/>
      </c>
      <c r="K17" s="101"/>
      <c r="L17" s="99" t="str">
        <f t="shared" si="3"/>
        <v/>
      </c>
      <c r="M17" s="101"/>
      <c r="N17" s="99" t="str">
        <f t="shared" si="4"/>
        <v/>
      </c>
      <c r="O17" s="101"/>
      <c r="P17" s="99" t="str">
        <f t="shared" si="5"/>
        <v/>
      </c>
      <c r="Q17" s="101"/>
      <c r="R17" s="99" t="str">
        <f t="shared" si="6"/>
        <v/>
      </c>
      <c r="S17" s="101"/>
      <c r="T17" s="99" t="str">
        <f t="shared" si="7"/>
        <v/>
      </c>
      <c r="U17" s="101"/>
      <c r="V17" s="99" t="str">
        <f t="shared" si="8"/>
        <v/>
      </c>
      <c r="W17" s="101"/>
      <c r="X17" s="99" t="str">
        <f t="shared" si="9"/>
        <v/>
      </c>
      <c r="Y17" s="102" t="str">
        <f t="shared" si="10"/>
        <v/>
      </c>
      <c r="Z17" s="103" t="str">
        <f t="shared" si="11"/>
        <v/>
      </c>
      <c r="AB17" s="94"/>
    </row>
    <row r="18" spans="1:28" ht="21.95" customHeight="1" x14ac:dyDescent="0.2">
      <c r="A18" s="268"/>
      <c r="B18" s="95" t="s">
        <v>107</v>
      </c>
      <c r="C18" s="96" t="s">
        <v>4</v>
      </c>
      <c r="D18" s="97">
        <v>14</v>
      </c>
      <c r="E18" s="98"/>
      <c r="F18" s="99" t="str">
        <f t="shared" ref="F18" si="24">IF(E$10="","",(+E18*$D18))</f>
        <v/>
      </c>
      <c r="G18" s="101"/>
      <c r="H18" s="99" t="str">
        <f t="shared" ref="H18" si="25">IF(G$10="","",(+G18*$D18))</f>
        <v/>
      </c>
      <c r="I18" s="101"/>
      <c r="J18" s="99" t="str">
        <f t="shared" ref="J18" si="26">IF(I$10="","",(+I18*$D18))</f>
        <v/>
      </c>
      <c r="K18" s="101"/>
      <c r="L18" s="99" t="str">
        <f t="shared" ref="L18" si="27">IF(K$10="","",(+K18*$D18))</f>
        <v/>
      </c>
      <c r="M18" s="101"/>
      <c r="N18" s="99" t="str">
        <f t="shared" ref="N18" si="28">IF(M$10="","",(+M18*$D18))</f>
        <v/>
      </c>
      <c r="O18" s="101"/>
      <c r="P18" s="99" t="str">
        <f t="shared" ref="P18" si="29">IF(O$10="","",(+O18*$D18))</f>
        <v/>
      </c>
      <c r="Q18" s="101"/>
      <c r="R18" s="99" t="str">
        <f t="shared" ref="R18" si="30">IF(Q$10="","",(+Q18*$D18))</f>
        <v/>
      </c>
      <c r="S18" s="101"/>
      <c r="T18" s="99" t="str">
        <f t="shared" ref="T18" si="31">IF(S$10="","",(+S18*$D18))</f>
        <v/>
      </c>
      <c r="U18" s="101"/>
      <c r="V18" s="99" t="str">
        <f t="shared" ref="V18" si="32">IF(U$10="","",(+U18*$D18))</f>
        <v/>
      </c>
      <c r="W18" s="101"/>
      <c r="X18" s="99" t="str">
        <f t="shared" ref="X18" si="33">IF(W$10="","",(+W18*$D18))</f>
        <v/>
      </c>
      <c r="Y18" s="102" t="str">
        <f t="shared" ref="Y18" si="34">IF(E$10="","",(+E18+G18+I18+K18+M18+O18+Q18+S18+U18+W18))</f>
        <v/>
      </c>
      <c r="Z18" s="103" t="str">
        <f t="shared" ref="Z18" si="35">IF(E$10="","",(+Y18*$D18))</f>
        <v/>
      </c>
      <c r="AB18" s="94"/>
    </row>
    <row r="19" spans="1:28" ht="21.95" customHeight="1" thickBot="1" x14ac:dyDescent="0.25">
      <c r="A19" s="268"/>
      <c r="B19" s="106" t="s">
        <v>42</v>
      </c>
      <c r="C19" s="107" t="s">
        <v>4</v>
      </c>
      <c r="D19" s="108">
        <v>14</v>
      </c>
      <c r="E19" s="109"/>
      <c r="F19" s="110" t="str">
        <f t="shared" ref="F19:F20" si="36">IF(E$10="","",(+E19*$D19))</f>
        <v/>
      </c>
      <c r="G19" s="111"/>
      <c r="H19" s="110" t="str">
        <f t="shared" ref="H19:H20" si="37">IF(G$10="","",(+G19*$D19))</f>
        <v/>
      </c>
      <c r="I19" s="111"/>
      <c r="J19" s="110" t="str">
        <f t="shared" ref="J19:J20" si="38">IF(I$10="","",(+I19*$D19))</f>
        <v/>
      </c>
      <c r="K19" s="111"/>
      <c r="L19" s="110" t="str">
        <f t="shared" ref="L19:L20" si="39">IF(K$10="","",(+K19*$D19))</f>
        <v/>
      </c>
      <c r="M19" s="111"/>
      <c r="N19" s="110" t="str">
        <f t="shared" ref="N19:N20" si="40">IF(M$10="","",(+M19*$D19))</f>
        <v/>
      </c>
      <c r="O19" s="111"/>
      <c r="P19" s="110" t="str">
        <f t="shared" ref="P19:P20" si="41">IF(O$10="","",(+O19*$D19))</f>
        <v/>
      </c>
      <c r="Q19" s="111"/>
      <c r="R19" s="110" t="str">
        <f t="shared" ref="R19:R20" si="42">IF(Q$10="","",(+Q19*$D19))</f>
        <v/>
      </c>
      <c r="S19" s="111"/>
      <c r="T19" s="110" t="str">
        <f t="shared" ref="T19:T20" si="43">IF(S$10="","",(+S19*$D19))</f>
        <v/>
      </c>
      <c r="U19" s="111"/>
      <c r="V19" s="110" t="str">
        <f t="shared" ref="V19:V20" si="44">IF(U$10="","",(+U19*$D19))</f>
        <v/>
      </c>
      <c r="W19" s="111"/>
      <c r="X19" s="110" t="str">
        <f t="shared" ref="X19:X20" si="45">IF(W$10="","",(+W19*$D19))</f>
        <v/>
      </c>
      <c r="Y19" s="112" t="str">
        <f t="shared" ref="Y19:Y20" si="46">IF(E$10="","",(+E19+G19+I19+K19+M19+O19+Q19+S19+U19+W19))</f>
        <v/>
      </c>
      <c r="Z19" s="113" t="str">
        <f t="shared" ref="Z19:Z20" si="47">IF(E$10="","",(+Y19*$D19))</f>
        <v/>
      </c>
      <c r="AB19" s="94"/>
    </row>
    <row r="20" spans="1:28" ht="28.5" customHeight="1" thickTop="1" thickBot="1" x14ac:dyDescent="0.25">
      <c r="A20" s="185"/>
      <c r="B20" s="186" t="s">
        <v>48</v>
      </c>
      <c r="C20" s="187" t="s">
        <v>49</v>
      </c>
      <c r="D20" s="188">
        <v>19.5</v>
      </c>
      <c r="E20" s="189"/>
      <c r="F20" s="190" t="str">
        <f t="shared" si="36"/>
        <v/>
      </c>
      <c r="G20" s="191"/>
      <c r="H20" s="190" t="str">
        <f t="shared" si="37"/>
        <v/>
      </c>
      <c r="I20" s="191"/>
      <c r="J20" s="190" t="str">
        <f t="shared" si="38"/>
        <v/>
      </c>
      <c r="K20" s="191"/>
      <c r="L20" s="190" t="str">
        <f t="shared" si="39"/>
        <v/>
      </c>
      <c r="M20" s="191"/>
      <c r="N20" s="190" t="str">
        <f t="shared" si="40"/>
        <v/>
      </c>
      <c r="O20" s="191"/>
      <c r="P20" s="190" t="str">
        <f t="shared" si="41"/>
        <v/>
      </c>
      <c r="Q20" s="191"/>
      <c r="R20" s="190" t="str">
        <f t="shared" si="42"/>
        <v/>
      </c>
      <c r="S20" s="191"/>
      <c r="T20" s="190" t="str">
        <f t="shared" si="43"/>
        <v/>
      </c>
      <c r="U20" s="191"/>
      <c r="V20" s="190" t="str">
        <f t="shared" si="44"/>
        <v/>
      </c>
      <c r="W20" s="191"/>
      <c r="X20" s="190" t="str">
        <f t="shared" si="45"/>
        <v/>
      </c>
      <c r="Y20" s="192" t="str">
        <f t="shared" si="46"/>
        <v/>
      </c>
      <c r="Z20" s="193" t="str">
        <f t="shared" si="47"/>
        <v/>
      </c>
      <c r="AB20" s="94"/>
    </row>
    <row r="21" spans="1:28" ht="21.95" customHeight="1" thickTop="1" x14ac:dyDescent="0.2">
      <c r="A21" s="267" t="s">
        <v>34</v>
      </c>
      <c r="B21" s="122" t="s">
        <v>62</v>
      </c>
      <c r="C21" s="123" t="s">
        <v>46</v>
      </c>
      <c r="D21" s="124">
        <v>9</v>
      </c>
      <c r="E21" s="134"/>
      <c r="F21" s="135" t="str">
        <f t="shared" ref="F21:F25" si="48">IF(E$10="","",(+E21*$D21))</f>
        <v/>
      </c>
      <c r="G21" s="104"/>
      <c r="H21" s="135" t="str">
        <f t="shared" ref="H21:H25" si="49">IF(G$10="","",(+G21*$D21))</f>
        <v/>
      </c>
      <c r="I21" s="104"/>
      <c r="J21" s="135" t="str">
        <f t="shared" ref="J21:J25" si="50">IF(I$10="","",(+I21*$D21))</f>
        <v/>
      </c>
      <c r="K21" s="104"/>
      <c r="L21" s="135" t="str">
        <f t="shared" ref="L21:L25" si="51">IF(K$10="","",(+K21*$D21))</f>
        <v/>
      </c>
      <c r="M21" s="104"/>
      <c r="N21" s="135" t="str">
        <f t="shared" ref="N21:N25" si="52">IF(M$10="","",(+M21*$D21))</f>
        <v/>
      </c>
      <c r="O21" s="104"/>
      <c r="P21" s="135" t="str">
        <f t="shared" ref="P21:P25" si="53">IF(O$10="","",(+O21*$D21))</f>
        <v/>
      </c>
      <c r="Q21" s="104"/>
      <c r="R21" s="135" t="str">
        <f t="shared" ref="R21:R25" si="54">IF(Q$10="","",(+Q21*$D21))</f>
        <v/>
      </c>
      <c r="S21" s="104"/>
      <c r="T21" s="135" t="str">
        <f t="shared" ref="T21:T25" si="55">IF(S$10="","",(+S21*$D21))</f>
        <v/>
      </c>
      <c r="U21" s="104"/>
      <c r="V21" s="135" t="str">
        <f t="shared" ref="V21:V25" si="56">IF(U$10="","",(+U21*$D21))</f>
        <v/>
      </c>
      <c r="W21" s="104"/>
      <c r="X21" s="135" t="str">
        <f t="shared" ref="X21:X25" si="57">IF(W$10="","",(+W21*$D21))</f>
        <v/>
      </c>
      <c r="Y21" s="133" t="str">
        <f t="shared" ref="Y21:Y24" si="58">IF(E$10="","",(+E21+G21+I21+K21+M21+O21+Q21+S21+U21+W21))</f>
        <v/>
      </c>
      <c r="Z21" s="136" t="str">
        <f t="shared" ref="Z21:Z24" si="59">IF(E$10="","",(+Y21*$D21))</f>
        <v/>
      </c>
      <c r="AB21" s="94"/>
    </row>
    <row r="22" spans="1:28" ht="21.95" customHeight="1" x14ac:dyDescent="0.2">
      <c r="A22" s="268"/>
      <c r="B22" s="95" t="s">
        <v>67</v>
      </c>
      <c r="C22" s="120" t="s">
        <v>35</v>
      </c>
      <c r="D22" s="121">
        <v>8</v>
      </c>
      <c r="E22" s="134"/>
      <c r="F22" s="135" t="str">
        <f t="shared" si="48"/>
        <v/>
      </c>
      <c r="G22" s="104"/>
      <c r="H22" s="135" t="str">
        <f t="shared" si="49"/>
        <v/>
      </c>
      <c r="I22" s="104"/>
      <c r="J22" s="135" t="str">
        <f t="shared" si="50"/>
        <v/>
      </c>
      <c r="K22" s="104"/>
      <c r="L22" s="135" t="str">
        <f t="shared" si="51"/>
        <v/>
      </c>
      <c r="M22" s="104"/>
      <c r="N22" s="135" t="str">
        <f t="shared" si="52"/>
        <v/>
      </c>
      <c r="O22" s="104"/>
      <c r="P22" s="135" t="str">
        <f t="shared" si="53"/>
        <v/>
      </c>
      <c r="Q22" s="104"/>
      <c r="R22" s="135" t="str">
        <f t="shared" si="54"/>
        <v/>
      </c>
      <c r="S22" s="104"/>
      <c r="T22" s="135" t="str">
        <f t="shared" si="55"/>
        <v/>
      </c>
      <c r="U22" s="104"/>
      <c r="V22" s="135" t="str">
        <f t="shared" si="56"/>
        <v/>
      </c>
      <c r="W22" s="104"/>
      <c r="X22" s="135" t="str">
        <f t="shared" si="57"/>
        <v/>
      </c>
      <c r="Y22" s="133" t="str">
        <f t="shared" si="58"/>
        <v/>
      </c>
      <c r="Z22" s="136" t="str">
        <f t="shared" si="59"/>
        <v/>
      </c>
      <c r="AB22" s="94"/>
    </row>
    <row r="23" spans="1:28" ht="21.95" customHeight="1" x14ac:dyDescent="0.2">
      <c r="A23" s="268"/>
      <c r="B23" s="95" t="s">
        <v>119</v>
      </c>
      <c r="C23" s="120" t="s">
        <v>35</v>
      </c>
      <c r="D23" s="121">
        <v>14</v>
      </c>
      <c r="E23" s="109"/>
      <c r="F23" s="110" t="str">
        <f t="shared" ref="F23" si="60">IF(E$10="","",(+E23*$D23))</f>
        <v/>
      </c>
      <c r="G23" s="111"/>
      <c r="H23" s="110" t="str">
        <f t="shared" ref="H23" si="61">IF(G$10="","",(+G23*$D23))</f>
        <v/>
      </c>
      <c r="I23" s="111"/>
      <c r="J23" s="99" t="str">
        <f t="shared" ref="J23" si="62">IF(I$10="","",(+I23*$D23))</f>
        <v/>
      </c>
      <c r="K23" s="111"/>
      <c r="L23" s="110" t="str">
        <f t="shared" ref="L23" si="63">IF(K$10="","",(+K23*$D23))</f>
        <v/>
      </c>
      <c r="M23" s="111"/>
      <c r="N23" s="110" t="str">
        <f t="shared" ref="N23" si="64">IF(M$10="","",(+M23*$D23))</f>
        <v/>
      </c>
      <c r="O23" s="111"/>
      <c r="P23" s="99" t="str">
        <f t="shared" ref="P23" si="65">IF(O$10="","",(+O23*$D23))</f>
        <v/>
      </c>
      <c r="Q23" s="101"/>
      <c r="R23" s="99" t="str">
        <f t="shared" ref="R23" si="66">IF(Q$10="","",(+Q23*$D23))</f>
        <v/>
      </c>
      <c r="S23" s="101"/>
      <c r="T23" s="99" t="str">
        <f t="shared" ref="T23" si="67">IF(S$10="","",(+S23*$D23))</f>
        <v/>
      </c>
      <c r="U23" s="101"/>
      <c r="V23" s="99" t="str">
        <f t="shared" ref="V23" si="68">IF(U$10="","",(+U23*$D23))</f>
        <v/>
      </c>
      <c r="W23" s="101"/>
      <c r="X23" s="99" t="str">
        <f t="shared" ref="X23" si="69">IF(W$10="","",(+W23*$D23))</f>
        <v/>
      </c>
      <c r="Y23" s="112" t="str">
        <f t="shared" ref="Y23" si="70">IF(E$10="","",(+E23+G23+I23+K23+M23+O23+Q23+S23+U23+W23))</f>
        <v/>
      </c>
      <c r="Z23" s="103" t="str">
        <f t="shared" ref="Z23" si="71">IF(E$10="","",(+Y23*$D23))</f>
        <v/>
      </c>
      <c r="AB23" s="94"/>
    </row>
    <row r="24" spans="1:28" ht="21.95" customHeight="1" x14ac:dyDescent="0.2">
      <c r="A24" s="268"/>
      <c r="B24" s="95" t="s">
        <v>63</v>
      </c>
      <c r="C24" s="120" t="s">
        <v>51</v>
      </c>
      <c r="D24" s="121">
        <v>3</v>
      </c>
      <c r="E24" s="109"/>
      <c r="F24" s="110" t="str">
        <f t="shared" si="48"/>
        <v/>
      </c>
      <c r="G24" s="111"/>
      <c r="H24" s="110" t="str">
        <f t="shared" si="49"/>
        <v/>
      </c>
      <c r="I24" s="111"/>
      <c r="J24" s="99" t="str">
        <f t="shared" si="50"/>
        <v/>
      </c>
      <c r="K24" s="111"/>
      <c r="L24" s="110" t="str">
        <f t="shared" si="51"/>
        <v/>
      </c>
      <c r="M24" s="111"/>
      <c r="N24" s="110" t="str">
        <f t="shared" si="52"/>
        <v/>
      </c>
      <c r="O24" s="111"/>
      <c r="P24" s="99" t="str">
        <f t="shared" si="53"/>
        <v/>
      </c>
      <c r="Q24" s="101"/>
      <c r="R24" s="99" t="str">
        <f t="shared" si="54"/>
        <v/>
      </c>
      <c r="S24" s="101"/>
      <c r="T24" s="99" t="str">
        <f t="shared" si="55"/>
        <v/>
      </c>
      <c r="U24" s="101"/>
      <c r="V24" s="99" t="str">
        <f t="shared" si="56"/>
        <v/>
      </c>
      <c r="W24" s="101"/>
      <c r="X24" s="99" t="str">
        <f t="shared" si="57"/>
        <v/>
      </c>
      <c r="Y24" s="112" t="str">
        <f t="shared" si="58"/>
        <v/>
      </c>
      <c r="Z24" s="103" t="str">
        <f t="shared" si="59"/>
        <v/>
      </c>
      <c r="AB24" s="94"/>
    </row>
    <row r="25" spans="1:28" ht="21.95" customHeight="1" x14ac:dyDescent="0.2">
      <c r="A25" s="268"/>
      <c r="B25" s="122" t="s">
        <v>96</v>
      </c>
      <c r="C25" s="123" t="s">
        <v>37</v>
      </c>
      <c r="D25" s="124">
        <v>10.9</v>
      </c>
      <c r="E25" s="109"/>
      <c r="F25" s="110" t="str">
        <f t="shared" si="48"/>
        <v/>
      </c>
      <c r="G25" s="111"/>
      <c r="H25" s="110" t="str">
        <f t="shared" si="49"/>
        <v/>
      </c>
      <c r="I25" s="111"/>
      <c r="J25" s="99" t="str">
        <f t="shared" si="50"/>
        <v/>
      </c>
      <c r="K25" s="111"/>
      <c r="L25" s="110" t="str">
        <f t="shared" si="51"/>
        <v/>
      </c>
      <c r="M25" s="111"/>
      <c r="N25" s="110" t="str">
        <f t="shared" si="52"/>
        <v/>
      </c>
      <c r="O25" s="111"/>
      <c r="P25" s="99" t="str">
        <f t="shared" si="53"/>
        <v/>
      </c>
      <c r="Q25" s="101"/>
      <c r="R25" s="99" t="str">
        <f t="shared" si="54"/>
        <v/>
      </c>
      <c r="S25" s="101"/>
      <c r="T25" s="99" t="str">
        <f t="shared" si="55"/>
        <v/>
      </c>
      <c r="U25" s="101"/>
      <c r="V25" s="99" t="str">
        <f t="shared" si="56"/>
        <v/>
      </c>
      <c r="W25" s="101"/>
      <c r="X25" s="99" t="str">
        <f t="shared" si="57"/>
        <v/>
      </c>
      <c r="Y25" s="112" t="str">
        <f t="shared" ref="Y25:Y26" si="72">IF(E$10="","",(+E25+G25+I25+K25+M25+O25+Q25+S25+U25+W25))</f>
        <v/>
      </c>
      <c r="Z25" s="103" t="str">
        <f t="shared" ref="Z25:Z26" si="73">IF(E$10="","",(+Y25*$D25))</f>
        <v/>
      </c>
      <c r="AB25" s="94"/>
    </row>
    <row r="26" spans="1:28" ht="21.95" customHeight="1" x14ac:dyDescent="0.2">
      <c r="A26" s="268"/>
      <c r="B26" s="95" t="s">
        <v>120</v>
      </c>
      <c r="C26" s="120" t="s">
        <v>121</v>
      </c>
      <c r="D26" s="121">
        <v>9</v>
      </c>
      <c r="E26" s="109"/>
      <c r="F26" s="110" t="str">
        <f t="shared" ref="F26" si="74">IF(E$10="","",(+E26*$D26))</f>
        <v/>
      </c>
      <c r="G26" s="111"/>
      <c r="H26" s="110" t="str">
        <f t="shared" ref="H26" si="75">IF(G$10="","",(+G26*$D26))</f>
        <v/>
      </c>
      <c r="I26" s="111"/>
      <c r="J26" s="99" t="str">
        <f t="shared" ref="J26" si="76">IF(I$10="","",(+I26*$D26))</f>
        <v/>
      </c>
      <c r="K26" s="111"/>
      <c r="L26" s="110" t="str">
        <f t="shared" ref="L26" si="77">IF(K$10="","",(+K26*$D26))</f>
        <v/>
      </c>
      <c r="M26" s="111"/>
      <c r="N26" s="110" t="str">
        <f t="shared" ref="N26" si="78">IF(M$10="","",(+M26*$D26))</f>
        <v/>
      </c>
      <c r="O26" s="111"/>
      <c r="P26" s="99" t="str">
        <f t="shared" ref="P26" si="79">IF(O$10="","",(+O26*$D26))</f>
        <v/>
      </c>
      <c r="Q26" s="101"/>
      <c r="R26" s="99" t="str">
        <f t="shared" ref="R26" si="80">IF(Q$10="","",(+Q26*$D26))</f>
        <v/>
      </c>
      <c r="S26" s="101"/>
      <c r="T26" s="99" t="str">
        <f t="shared" ref="T26" si="81">IF(S$10="","",(+S26*$D26))</f>
        <v/>
      </c>
      <c r="U26" s="101"/>
      <c r="V26" s="99" t="str">
        <f t="shared" ref="V26" si="82">IF(U$10="","",(+U26*$D26))</f>
        <v/>
      </c>
      <c r="W26" s="101"/>
      <c r="X26" s="99" t="str">
        <f t="shared" ref="X26" si="83">IF(W$10="","",(+W26*$D26))</f>
        <v/>
      </c>
      <c r="Y26" s="112" t="str">
        <f t="shared" si="72"/>
        <v/>
      </c>
      <c r="Z26" s="103" t="str">
        <f t="shared" si="73"/>
        <v/>
      </c>
      <c r="AB26" s="94"/>
    </row>
    <row r="27" spans="1:28" ht="21.95" customHeight="1" x14ac:dyDescent="0.2">
      <c r="A27" s="268"/>
      <c r="B27" s="95" t="s">
        <v>64</v>
      </c>
      <c r="C27" s="120" t="s">
        <v>40</v>
      </c>
      <c r="D27" s="121">
        <v>12.8</v>
      </c>
      <c r="E27" s="109"/>
      <c r="F27" s="110" t="str">
        <f t="shared" ref="F27" si="84">IF(E$10="","",(+E27*$D27))</f>
        <v/>
      </c>
      <c r="G27" s="111"/>
      <c r="H27" s="110" t="str">
        <f t="shared" ref="H27" si="85">IF(G$10="","",(+G27*$D27))</f>
        <v/>
      </c>
      <c r="I27" s="111"/>
      <c r="J27" s="99" t="str">
        <f t="shared" ref="J27" si="86">IF(I$10="","",(+I27*$D27))</f>
        <v/>
      </c>
      <c r="K27" s="111"/>
      <c r="L27" s="110" t="str">
        <f t="shared" ref="L27" si="87">IF(K$10="","",(+K27*$D27))</f>
        <v/>
      </c>
      <c r="M27" s="111"/>
      <c r="N27" s="110" t="str">
        <f t="shared" ref="N27" si="88">IF(M$10="","",(+M27*$D27))</f>
        <v/>
      </c>
      <c r="O27" s="111"/>
      <c r="P27" s="99" t="str">
        <f t="shared" ref="P27" si="89">IF(O$10="","",(+O27*$D27))</f>
        <v/>
      </c>
      <c r="Q27" s="101"/>
      <c r="R27" s="99" t="str">
        <f t="shared" ref="R27" si="90">IF(Q$10="","",(+Q27*$D27))</f>
        <v/>
      </c>
      <c r="S27" s="101"/>
      <c r="T27" s="99" t="str">
        <f t="shared" ref="T27" si="91">IF(S$10="","",(+S27*$D27))</f>
        <v/>
      </c>
      <c r="U27" s="101"/>
      <c r="V27" s="99" t="str">
        <f t="shared" ref="V27" si="92">IF(U$10="","",(+U27*$D27))</f>
        <v/>
      </c>
      <c r="W27" s="101"/>
      <c r="X27" s="99" t="str">
        <f t="shared" ref="X27" si="93">IF(W$10="","",(+W27*$D27))</f>
        <v/>
      </c>
      <c r="Y27" s="112" t="str">
        <f t="shared" ref="Y27" si="94">IF(E$10="","",(+E27+G27+I27+K27+M27+O27+Q27+S27+U27+W27))</f>
        <v/>
      </c>
      <c r="Z27" s="103" t="str">
        <f t="shared" ref="Z27" si="95">IF(E$10="","",(+Y27*$D27))</f>
        <v/>
      </c>
      <c r="AB27" s="94"/>
    </row>
    <row r="28" spans="1:28" ht="21.95" customHeight="1" x14ac:dyDescent="0.2">
      <c r="A28" s="268"/>
      <c r="B28" s="95" t="s">
        <v>81</v>
      </c>
      <c r="C28" s="120" t="s">
        <v>37</v>
      </c>
      <c r="D28" s="121">
        <v>9</v>
      </c>
      <c r="E28" s="109"/>
      <c r="F28" s="110" t="str">
        <f t="shared" ref="F28" si="96">IF(E$10="","",(+E28*$D28))</f>
        <v/>
      </c>
      <c r="G28" s="111"/>
      <c r="H28" s="110" t="str">
        <f t="shared" ref="H28" si="97">IF(G$10="","",(+G28*$D28))</f>
        <v/>
      </c>
      <c r="I28" s="111"/>
      <c r="J28" s="99" t="str">
        <f t="shared" ref="J28" si="98">IF(I$10="","",(+I28*$D28))</f>
        <v/>
      </c>
      <c r="K28" s="111"/>
      <c r="L28" s="110" t="str">
        <f t="shared" ref="L28" si="99">IF(K$10="","",(+K28*$D28))</f>
        <v/>
      </c>
      <c r="M28" s="111"/>
      <c r="N28" s="110" t="str">
        <f t="shared" ref="N28" si="100">IF(M$10="","",(+M28*$D28))</f>
        <v/>
      </c>
      <c r="O28" s="111"/>
      <c r="P28" s="99" t="str">
        <f t="shared" ref="P28" si="101">IF(O$10="","",(+O28*$D28))</f>
        <v/>
      </c>
      <c r="Q28" s="101"/>
      <c r="R28" s="99" t="str">
        <f t="shared" ref="R28" si="102">IF(Q$10="","",(+Q28*$D28))</f>
        <v/>
      </c>
      <c r="S28" s="101"/>
      <c r="T28" s="99" t="str">
        <f t="shared" ref="T28" si="103">IF(S$10="","",(+S28*$D28))</f>
        <v/>
      </c>
      <c r="U28" s="101"/>
      <c r="V28" s="99" t="str">
        <f t="shared" ref="V28" si="104">IF(U$10="","",(+U28*$D28))</f>
        <v/>
      </c>
      <c r="W28" s="101"/>
      <c r="X28" s="99" t="str">
        <f t="shared" ref="X28" si="105">IF(W$10="","",(+W28*$D28))</f>
        <v/>
      </c>
      <c r="Y28" s="112" t="str">
        <f t="shared" ref="Y28" si="106">IF(E$10="","",(+E28+G28+I28+K28+M28+O28+Q28+S28+U28+W28))</f>
        <v/>
      </c>
      <c r="Z28" s="103" t="str">
        <f t="shared" ref="Z28" si="107">IF(E$10="","",(+Y28*$D28))</f>
        <v/>
      </c>
      <c r="AB28" s="94"/>
    </row>
    <row r="29" spans="1:28" ht="21.95" customHeight="1" x14ac:dyDescent="0.2">
      <c r="A29" s="268"/>
      <c r="B29" s="95" t="s">
        <v>65</v>
      </c>
      <c r="C29" s="120" t="s">
        <v>36</v>
      </c>
      <c r="D29" s="121">
        <v>8.5</v>
      </c>
      <c r="E29" s="98"/>
      <c r="F29" s="110" t="str">
        <f t="shared" ref="F29" si="108">IF(E$10="","",(+E29*$D29))</f>
        <v/>
      </c>
      <c r="G29" s="111"/>
      <c r="H29" s="110" t="str">
        <f t="shared" ref="H29" si="109">IF(G$10="","",(+G29*$D29))</f>
        <v/>
      </c>
      <c r="I29" s="111"/>
      <c r="J29" s="99" t="str">
        <f t="shared" ref="J29" si="110">IF(I$10="","",(+I29*$D29))</f>
        <v/>
      </c>
      <c r="K29" s="111"/>
      <c r="L29" s="110" t="str">
        <f t="shared" ref="L29" si="111">IF(K$10="","",(+K29*$D29))</f>
        <v/>
      </c>
      <c r="M29" s="111"/>
      <c r="N29" s="110" t="str">
        <f t="shared" ref="N29" si="112">IF(M$10="","",(+M29*$D29))</f>
        <v/>
      </c>
      <c r="O29" s="111"/>
      <c r="P29" s="99" t="str">
        <f t="shared" ref="P29" si="113">IF(O$10="","",(+O29*$D29))</f>
        <v/>
      </c>
      <c r="Q29" s="101"/>
      <c r="R29" s="99" t="str">
        <f t="shared" ref="R29" si="114">IF(Q$10="","",(+Q29*$D29))</f>
        <v/>
      </c>
      <c r="S29" s="101"/>
      <c r="T29" s="99" t="str">
        <f t="shared" ref="T29" si="115">IF(S$10="","",(+S29*$D29))</f>
        <v/>
      </c>
      <c r="U29" s="101"/>
      <c r="V29" s="99" t="str">
        <f t="shared" ref="V29" si="116">IF(U$10="","",(+U29*$D29))</f>
        <v/>
      </c>
      <c r="W29" s="101"/>
      <c r="X29" s="99" t="str">
        <f t="shared" ref="X29" si="117">IF(W$10="","",(+W29*$D29))</f>
        <v/>
      </c>
      <c r="Y29" s="112" t="str">
        <f t="shared" ref="Y29" si="118">IF(E$10="","",(+E29+G29+I29+K29+M29+O29+Q29+S29+U29+W29))</f>
        <v/>
      </c>
      <c r="Z29" s="103" t="str">
        <f t="shared" ref="Z29" si="119">IF(E$10="","",(+Y29*$D29))</f>
        <v/>
      </c>
      <c r="AB29" s="94"/>
    </row>
    <row r="30" spans="1:28" ht="21.95" customHeight="1" x14ac:dyDescent="0.2">
      <c r="A30" s="268"/>
      <c r="B30" s="95" t="s">
        <v>86</v>
      </c>
      <c r="C30" s="120" t="s">
        <v>37</v>
      </c>
      <c r="D30" s="121">
        <v>8.5</v>
      </c>
      <c r="E30" s="98"/>
      <c r="F30" s="110" t="str">
        <f t="shared" ref="F30:F31" si="120">IF(E$10="","",(+E30*$D30))</f>
        <v/>
      </c>
      <c r="G30" s="111"/>
      <c r="H30" s="110" t="str">
        <f t="shared" ref="H30:H31" si="121">IF(G$10="","",(+G30*$D30))</f>
        <v/>
      </c>
      <c r="I30" s="111"/>
      <c r="J30" s="99" t="str">
        <f t="shared" ref="J30:J31" si="122">IF(I$10="","",(+I30*$D30))</f>
        <v/>
      </c>
      <c r="K30" s="111"/>
      <c r="L30" s="110" t="str">
        <f t="shared" ref="L30:L31" si="123">IF(K$10="","",(+K30*$D30))</f>
        <v/>
      </c>
      <c r="M30" s="111"/>
      <c r="N30" s="110" t="str">
        <f t="shared" ref="N30:N31" si="124">IF(M$10="","",(+M30*$D30))</f>
        <v/>
      </c>
      <c r="O30" s="111"/>
      <c r="P30" s="99" t="str">
        <f t="shared" ref="P30:P31" si="125">IF(O$10="","",(+O30*$D30))</f>
        <v/>
      </c>
      <c r="Q30" s="101"/>
      <c r="R30" s="99" t="str">
        <f t="shared" ref="R30:R31" si="126">IF(Q$10="","",(+Q30*$D30))</f>
        <v/>
      </c>
      <c r="S30" s="101"/>
      <c r="T30" s="99" t="str">
        <f t="shared" ref="T30:T31" si="127">IF(S$10="","",(+S30*$D30))</f>
        <v/>
      </c>
      <c r="U30" s="101"/>
      <c r="V30" s="99" t="str">
        <f t="shared" ref="V30:V31" si="128">IF(U$10="","",(+U30*$D30))</f>
        <v/>
      </c>
      <c r="W30" s="101"/>
      <c r="X30" s="99" t="str">
        <f t="shared" ref="X30:X31" si="129">IF(W$10="","",(+W30*$D30))</f>
        <v/>
      </c>
      <c r="Y30" s="112" t="str">
        <f t="shared" ref="Y30:Y31" si="130">IF(E$10="","",(+E30+G30+I30+K30+M30+O30+Q30+S30+U30+W30))</f>
        <v/>
      </c>
      <c r="Z30" s="103" t="str">
        <f t="shared" si="11"/>
        <v/>
      </c>
      <c r="AB30" s="94"/>
    </row>
    <row r="31" spans="1:28" ht="21.95" customHeight="1" x14ac:dyDescent="0.2">
      <c r="A31" s="268"/>
      <c r="B31" s="106" t="s">
        <v>87</v>
      </c>
      <c r="C31" s="120" t="s">
        <v>37</v>
      </c>
      <c r="D31" s="121">
        <v>8.5</v>
      </c>
      <c r="E31" s="109"/>
      <c r="F31" s="110" t="str">
        <f t="shared" si="120"/>
        <v/>
      </c>
      <c r="G31" s="111"/>
      <c r="H31" s="110" t="str">
        <f t="shared" si="121"/>
        <v/>
      </c>
      <c r="I31" s="111"/>
      <c r="J31" s="110" t="str">
        <f t="shared" si="122"/>
        <v/>
      </c>
      <c r="K31" s="111"/>
      <c r="L31" s="110" t="str">
        <f t="shared" si="123"/>
        <v/>
      </c>
      <c r="M31" s="111"/>
      <c r="N31" s="110" t="str">
        <f t="shared" si="124"/>
        <v/>
      </c>
      <c r="O31" s="111"/>
      <c r="P31" s="110" t="str">
        <f t="shared" si="125"/>
        <v/>
      </c>
      <c r="Q31" s="111"/>
      <c r="R31" s="110" t="str">
        <f t="shared" si="126"/>
        <v/>
      </c>
      <c r="S31" s="111"/>
      <c r="T31" s="110" t="str">
        <f t="shared" si="127"/>
        <v/>
      </c>
      <c r="U31" s="111"/>
      <c r="V31" s="110" t="str">
        <f t="shared" si="128"/>
        <v/>
      </c>
      <c r="W31" s="111"/>
      <c r="X31" s="110" t="str">
        <f t="shared" si="129"/>
        <v/>
      </c>
      <c r="Y31" s="112" t="str">
        <f t="shared" si="130"/>
        <v/>
      </c>
      <c r="Z31" s="113" t="str">
        <f t="shared" si="11"/>
        <v/>
      </c>
      <c r="AB31" s="94"/>
    </row>
    <row r="32" spans="1:28" ht="21.95" customHeight="1" thickBot="1" x14ac:dyDescent="0.25">
      <c r="A32" s="273"/>
      <c r="B32" s="125" t="s">
        <v>66</v>
      </c>
      <c r="C32" s="126" t="s">
        <v>35</v>
      </c>
      <c r="D32" s="127">
        <v>7</v>
      </c>
      <c r="E32" s="128"/>
      <c r="F32" s="129" t="str">
        <f t="shared" ref="F32" si="131">IF(E$10="","",(+E32*$D32))</f>
        <v/>
      </c>
      <c r="G32" s="130"/>
      <c r="H32" s="129" t="str">
        <f t="shared" ref="H32" si="132">IF(G$10="","",(+G32*$D32))</f>
        <v/>
      </c>
      <c r="I32" s="130"/>
      <c r="J32" s="129" t="str">
        <f t="shared" ref="J32" si="133">IF(I$10="","",(+I32*$D32))</f>
        <v/>
      </c>
      <c r="K32" s="130"/>
      <c r="L32" s="129" t="str">
        <f t="shared" ref="L32" si="134">IF(K$10="","",(+K32*$D32))</f>
        <v/>
      </c>
      <c r="M32" s="130"/>
      <c r="N32" s="129" t="str">
        <f t="shared" ref="N32" si="135">IF(M$10="","",(+M32*$D32))</f>
        <v/>
      </c>
      <c r="O32" s="130"/>
      <c r="P32" s="129" t="str">
        <f t="shared" ref="P32" si="136">IF(O$10="","",(+O32*$D32))</f>
        <v/>
      </c>
      <c r="Q32" s="130"/>
      <c r="R32" s="129" t="str">
        <f t="shared" ref="R32" si="137">IF(Q$10="","",(+Q32*$D32))</f>
        <v/>
      </c>
      <c r="S32" s="130"/>
      <c r="T32" s="129" t="str">
        <f t="shared" ref="T32" si="138">IF(S$10="","",(+S32*$D32))</f>
        <v/>
      </c>
      <c r="U32" s="130"/>
      <c r="V32" s="129" t="str">
        <f t="shared" ref="V32" si="139">IF(U$10="","",(+U32*$D32))</f>
        <v/>
      </c>
      <c r="W32" s="130"/>
      <c r="X32" s="129" t="str">
        <f t="shared" ref="X32" si="140">IF(W$10="","",(+W32*$D32))</f>
        <v/>
      </c>
      <c r="Y32" s="131" t="str">
        <f t="shared" ref="Y32" si="141">IF(E$10="","",(+E32+G32+I32+K32+M32+O32+Q32+S32+U32+W32))</f>
        <v/>
      </c>
      <c r="Z32" s="132" t="str">
        <f t="shared" ref="Z32" si="142">IF(E$10="","",(+Y32*$D32))</f>
        <v/>
      </c>
      <c r="AB32" s="94"/>
    </row>
    <row r="33" spans="1:28" ht="21.95" customHeight="1" thickTop="1" x14ac:dyDescent="0.2">
      <c r="A33" s="267" t="s">
        <v>18</v>
      </c>
      <c r="B33" s="213" t="s">
        <v>75</v>
      </c>
      <c r="C33" s="206" t="s">
        <v>36</v>
      </c>
      <c r="D33" s="207">
        <v>14</v>
      </c>
      <c r="E33" s="214"/>
      <c r="F33" s="215" t="str">
        <f t="shared" ref="F33" si="143">IF(E$10="","",(+E33*$D33))</f>
        <v/>
      </c>
      <c r="G33" s="91"/>
      <c r="H33" s="215" t="str">
        <f t="shared" ref="H33" si="144">IF(G$10="","",(+G33*$D33))</f>
        <v/>
      </c>
      <c r="I33" s="91"/>
      <c r="J33" s="215" t="str">
        <f t="shared" ref="J33" si="145">IF(I$10="","",(+I33*$D33))</f>
        <v/>
      </c>
      <c r="K33" s="91"/>
      <c r="L33" s="215" t="str">
        <f t="shared" ref="L33" si="146">IF(K$10="","",(+K33*$D33))</f>
        <v/>
      </c>
      <c r="M33" s="91"/>
      <c r="N33" s="215" t="str">
        <f t="shared" ref="N33" si="147">IF(M$10="","",(+M33*$D33))</f>
        <v/>
      </c>
      <c r="O33" s="91"/>
      <c r="P33" s="215" t="str">
        <f t="shared" ref="P33" si="148">IF(O$10="","",(+O33*$D33))</f>
        <v/>
      </c>
      <c r="Q33" s="91"/>
      <c r="R33" s="215" t="str">
        <f t="shared" ref="R33" si="149">IF(Q$10="","",(+Q33*$D33))</f>
        <v/>
      </c>
      <c r="S33" s="91"/>
      <c r="T33" s="215" t="str">
        <f t="shared" ref="T33" si="150">IF(S$10="","",(+S33*$D33))</f>
        <v/>
      </c>
      <c r="U33" s="91"/>
      <c r="V33" s="215" t="str">
        <f t="shared" ref="V33" si="151">IF(U$10="","",(+U33*$D33))</f>
        <v/>
      </c>
      <c r="W33" s="91"/>
      <c r="X33" s="215" t="str">
        <f t="shared" ref="X33" si="152">IF(W$10="","",(+W33*$D33))</f>
        <v/>
      </c>
      <c r="Y33" s="92" t="str">
        <f t="shared" ref="Y33" si="153">IF(E$10="","",(+E33+G33+I33+K33+M33+O33+Q33+S33+U33+W33))</f>
        <v/>
      </c>
      <c r="Z33" s="216" t="str">
        <f t="shared" ref="Z33" si="154">IF(E$10="","",(+Y33*$D33))</f>
        <v/>
      </c>
      <c r="AB33" s="94"/>
    </row>
    <row r="34" spans="1:28" ht="21.95" customHeight="1" x14ac:dyDescent="0.2">
      <c r="A34" s="268"/>
      <c r="B34" s="114" t="s">
        <v>80</v>
      </c>
      <c r="C34" s="120" t="s">
        <v>35</v>
      </c>
      <c r="D34" s="97">
        <v>5.5</v>
      </c>
      <c r="E34" s="171"/>
      <c r="F34" s="172" t="str">
        <f t="shared" ref="F34" si="155">IF(E$10="","",(+E34*$D34))</f>
        <v/>
      </c>
      <c r="G34" s="101"/>
      <c r="H34" s="172" t="str">
        <f t="shared" ref="H34" si="156">IF(G$10="","",(+G34*$D34))</f>
        <v/>
      </c>
      <c r="I34" s="101"/>
      <c r="J34" s="172" t="str">
        <f t="shared" ref="J34" si="157">IF(I$10="","",(+I34*$D34))</f>
        <v/>
      </c>
      <c r="K34" s="101"/>
      <c r="L34" s="172" t="str">
        <f t="shared" ref="L34" si="158">IF(K$10="","",(+K34*$D34))</f>
        <v/>
      </c>
      <c r="M34" s="101"/>
      <c r="N34" s="172" t="str">
        <f t="shared" ref="N34" si="159">IF(M$10="","",(+M34*$D34))</f>
        <v/>
      </c>
      <c r="O34" s="101"/>
      <c r="P34" s="172" t="str">
        <f t="shared" ref="P34" si="160">IF(O$10="","",(+O34*$D34))</f>
        <v/>
      </c>
      <c r="Q34" s="101"/>
      <c r="R34" s="172" t="str">
        <f t="shared" ref="R34" si="161">IF(Q$10="","",(+Q34*$D34))</f>
        <v/>
      </c>
      <c r="S34" s="101"/>
      <c r="T34" s="172" t="str">
        <f t="shared" ref="T34" si="162">IF(S$10="","",(+S34*$D34))</f>
        <v/>
      </c>
      <c r="U34" s="101"/>
      <c r="V34" s="172" t="str">
        <f t="shared" ref="V34" si="163">IF(U$10="","",(+U34*$D34))</f>
        <v/>
      </c>
      <c r="W34" s="101"/>
      <c r="X34" s="172" t="str">
        <f t="shared" ref="X34" si="164">IF(W$10="","",(+W34*$D34))</f>
        <v/>
      </c>
      <c r="Y34" s="102" t="str">
        <f t="shared" ref="Y34" si="165">IF(E$10="","",(+E34+G34+I34+K34+M34+O34+Q34+S34+U34+W34))</f>
        <v/>
      </c>
      <c r="Z34" s="173" t="str">
        <f t="shared" ref="Z34" si="166">IF(E$10="","",(+Y34*$D34))</f>
        <v/>
      </c>
      <c r="AB34" s="94"/>
    </row>
    <row r="35" spans="1:28" ht="21.95" customHeight="1" x14ac:dyDescent="0.2">
      <c r="A35" s="268"/>
      <c r="B35" s="114" t="s">
        <v>85</v>
      </c>
      <c r="C35" s="120" t="s">
        <v>35</v>
      </c>
      <c r="D35" s="97">
        <v>9</v>
      </c>
      <c r="E35" s="171"/>
      <c r="F35" s="172" t="str">
        <f t="shared" ref="F35" si="167">IF(E$10="","",(+E35*$D35))</f>
        <v/>
      </c>
      <c r="G35" s="101"/>
      <c r="H35" s="172" t="str">
        <f t="shared" ref="H35" si="168">IF(G$10="","",(+G35*$D35))</f>
        <v/>
      </c>
      <c r="I35" s="101"/>
      <c r="J35" s="172" t="str">
        <f t="shared" ref="J35" si="169">IF(I$10="","",(+I35*$D35))</f>
        <v/>
      </c>
      <c r="K35" s="101"/>
      <c r="L35" s="172" t="str">
        <f t="shared" ref="L35" si="170">IF(K$10="","",(+K35*$D35))</f>
        <v/>
      </c>
      <c r="M35" s="101"/>
      <c r="N35" s="172" t="str">
        <f t="shared" ref="N35" si="171">IF(M$10="","",(+M35*$D35))</f>
        <v/>
      </c>
      <c r="O35" s="101"/>
      <c r="P35" s="172" t="str">
        <f t="shared" ref="P35" si="172">IF(O$10="","",(+O35*$D35))</f>
        <v/>
      </c>
      <c r="Q35" s="101"/>
      <c r="R35" s="172" t="str">
        <f t="shared" ref="R35" si="173">IF(Q$10="","",(+Q35*$D35))</f>
        <v/>
      </c>
      <c r="S35" s="101"/>
      <c r="T35" s="172" t="str">
        <f t="shared" ref="T35" si="174">IF(S$10="","",(+S35*$D35))</f>
        <v/>
      </c>
      <c r="U35" s="101"/>
      <c r="V35" s="172" t="str">
        <f t="shared" ref="V35" si="175">IF(U$10="","",(+U35*$D35))</f>
        <v/>
      </c>
      <c r="W35" s="101"/>
      <c r="X35" s="172" t="str">
        <f t="shared" ref="X35" si="176">IF(W$10="","",(+W35*$D35))</f>
        <v/>
      </c>
      <c r="Y35" s="102" t="str">
        <f t="shared" ref="Y35" si="177">IF(E$10="","",(+E35+G35+I35+K35+M35+O35+Q35+S35+U35+W35))</f>
        <v/>
      </c>
      <c r="Z35" s="173" t="str">
        <f t="shared" ref="Z35" si="178">IF(E$10="","",(+Y35*$D35))</f>
        <v/>
      </c>
      <c r="AB35" s="94"/>
    </row>
    <row r="36" spans="1:28" ht="21.95" customHeight="1" x14ac:dyDescent="0.2">
      <c r="A36" s="268"/>
      <c r="B36" s="114" t="s">
        <v>73</v>
      </c>
      <c r="C36" s="120" t="s">
        <v>35</v>
      </c>
      <c r="D36" s="97">
        <v>10.5</v>
      </c>
      <c r="E36" s="115"/>
      <c r="F36" s="116" t="str">
        <f t="shared" ref="F36:F37" si="179">IF(E$10="","",(+E36*$D36))</f>
        <v/>
      </c>
      <c r="G36" s="117"/>
      <c r="H36" s="116" t="str">
        <f t="shared" ref="H36:H37" si="180">IF(G$10="","",(+G36*$D36))</f>
        <v/>
      </c>
      <c r="I36" s="117"/>
      <c r="J36" s="116" t="str">
        <f t="shared" ref="J36:J37" si="181">IF(I$10="","",(+I36*$D36))</f>
        <v/>
      </c>
      <c r="K36" s="117"/>
      <c r="L36" s="116" t="str">
        <f t="shared" ref="L36:L37" si="182">IF(K$10="","",(+K36*$D36))</f>
        <v/>
      </c>
      <c r="M36" s="117"/>
      <c r="N36" s="116" t="str">
        <f t="shared" ref="N36:N37" si="183">IF(M$10="","",(+M36*$D36))</f>
        <v/>
      </c>
      <c r="O36" s="117"/>
      <c r="P36" s="116" t="str">
        <f t="shared" ref="P36:P37" si="184">IF(O$10="","",(+O36*$D36))</f>
        <v/>
      </c>
      <c r="Q36" s="117"/>
      <c r="R36" s="116" t="str">
        <f t="shared" ref="R36:R37" si="185">IF(Q$10="","",(+Q36*$D36))</f>
        <v/>
      </c>
      <c r="S36" s="117"/>
      <c r="T36" s="116" t="str">
        <f t="shared" ref="T36:T37" si="186">IF(S$10="","",(+S36*$D36))</f>
        <v/>
      </c>
      <c r="U36" s="117"/>
      <c r="V36" s="116" t="str">
        <f t="shared" ref="V36:V37" si="187">IF(U$10="","",(+U36*$D36))</f>
        <v/>
      </c>
      <c r="W36" s="117"/>
      <c r="X36" s="116" t="str">
        <f t="shared" ref="X36:X37" si="188">IF(W$10="","",(+W36*$D36))</f>
        <v/>
      </c>
      <c r="Y36" s="118" t="str">
        <f t="shared" ref="Y36" si="189">IF(E$10="","",(+E36+G36+I36+K36+M36+O36+Q36+S36+U36+W36))</f>
        <v/>
      </c>
      <c r="Z36" s="119" t="str">
        <f t="shared" ref="Z36" si="190">IF(E$10="","",(+Y36*$D36))</f>
        <v/>
      </c>
      <c r="AB36" s="94"/>
    </row>
    <row r="37" spans="1:28" ht="21.95" customHeight="1" x14ac:dyDescent="0.2">
      <c r="A37" s="268"/>
      <c r="B37" s="114" t="s">
        <v>125</v>
      </c>
      <c r="C37" s="120" t="s">
        <v>98</v>
      </c>
      <c r="D37" s="97">
        <v>9.5</v>
      </c>
      <c r="E37" s="115"/>
      <c r="F37" s="116" t="str">
        <f t="shared" si="179"/>
        <v/>
      </c>
      <c r="G37" s="117"/>
      <c r="H37" s="116" t="str">
        <f t="shared" si="180"/>
        <v/>
      </c>
      <c r="I37" s="117"/>
      <c r="J37" s="116" t="str">
        <f t="shared" si="181"/>
        <v/>
      </c>
      <c r="K37" s="117"/>
      <c r="L37" s="116" t="str">
        <f t="shared" si="182"/>
        <v/>
      </c>
      <c r="M37" s="117"/>
      <c r="N37" s="116" t="str">
        <f t="shared" si="183"/>
        <v/>
      </c>
      <c r="O37" s="117"/>
      <c r="P37" s="116" t="str">
        <f t="shared" si="184"/>
        <v/>
      </c>
      <c r="Q37" s="117"/>
      <c r="R37" s="116" t="str">
        <f t="shared" si="185"/>
        <v/>
      </c>
      <c r="S37" s="117"/>
      <c r="T37" s="116" t="str">
        <f t="shared" si="186"/>
        <v/>
      </c>
      <c r="U37" s="117"/>
      <c r="V37" s="116" t="str">
        <f t="shared" si="187"/>
        <v/>
      </c>
      <c r="W37" s="117"/>
      <c r="X37" s="116" t="str">
        <f t="shared" si="188"/>
        <v/>
      </c>
      <c r="Y37" s="118"/>
      <c r="Z37" s="119"/>
      <c r="AB37" s="94"/>
    </row>
    <row r="38" spans="1:28" ht="21.95" customHeight="1" x14ac:dyDescent="0.2">
      <c r="A38" s="268"/>
      <c r="B38" s="95" t="s">
        <v>91</v>
      </c>
      <c r="C38" s="120" t="s">
        <v>68</v>
      </c>
      <c r="D38" s="97">
        <v>9.5</v>
      </c>
      <c r="E38" s="115"/>
      <c r="F38" s="116" t="str">
        <f t="shared" ref="F38:F40" si="191">IF(E$10="","",(+E38*$D38))</f>
        <v/>
      </c>
      <c r="G38" s="117"/>
      <c r="H38" s="116" t="str">
        <f t="shared" ref="H38:H40" si="192">IF(G$10="","",(+G38*$D38))</f>
        <v/>
      </c>
      <c r="I38" s="117"/>
      <c r="J38" s="116" t="str">
        <f t="shared" ref="J38:J40" si="193">IF(I$10="","",(+I38*$D38))</f>
        <v/>
      </c>
      <c r="K38" s="117"/>
      <c r="L38" s="116" t="str">
        <f t="shared" ref="L38:L40" si="194">IF(K$10="","",(+K38*$D38))</f>
        <v/>
      </c>
      <c r="M38" s="117"/>
      <c r="N38" s="116" t="str">
        <f t="shared" ref="N38:N40" si="195">IF(M$10="","",(+M38*$D38))</f>
        <v/>
      </c>
      <c r="O38" s="117"/>
      <c r="P38" s="116" t="str">
        <f t="shared" ref="P38:P40" si="196">IF(O$10="","",(+O38*$D38))</f>
        <v/>
      </c>
      <c r="Q38" s="117"/>
      <c r="R38" s="116" t="str">
        <f t="shared" ref="R38:R40" si="197">IF(Q$10="","",(+Q38*$D38))</f>
        <v/>
      </c>
      <c r="S38" s="117"/>
      <c r="T38" s="116" t="str">
        <f t="shared" ref="T38:T40" si="198">IF(S$10="","",(+S38*$D38))</f>
        <v/>
      </c>
      <c r="U38" s="117"/>
      <c r="V38" s="116" t="str">
        <f t="shared" ref="V38:V40" si="199">IF(U$10="","",(+U38*$D38))</f>
        <v/>
      </c>
      <c r="W38" s="117"/>
      <c r="X38" s="116" t="str">
        <f t="shared" ref="X38:X40" si="200">IF(W$10="","",(+W38*$D38))</f>
        <v/>
      </c>
      <c r="Y38" s="118" t="str">
        <f t="shared" ref="Y38:Y40" si="201">IF(E$10="","",(+E38+G38+I38+K38+M38+O38+Q38+S38+U38+W38))</f>
        <v/>
      </c>
      <c r="Z38" s="119" t="str">
        <f t="shared" ref="Z38:Z40" si="202">IF(E$10="","",(+Y38*$D38))</f>
        <v/>
      </c>
      <c r="AB38" s="94"/>
    </row>
    <row r="39" spans="1:28" ht="21.95" customHeight="1" x14ac:dyDescent="0.2">
      <c r="A39" s="268"/>
      <c r="B39" s="205" t="s">
        <v>88</v>
      </c>
      <c r="C39" s="206" t="s">
        <v>83</v>
      </c>
      <c r="D39" s="207">
        <v>5</v>
      </c>
      <c r="E39" s="208"/>
      <c r="F39" s="209" t="str">
        <f t="shared" ref="F39" si="203">IF(E$10="","",(+E39*$D39))</f>
        <v/>
      </c>
      <c r="G39" s="210"/>
      <c r="H39" s="209" t="str">
        <f t="shared" ref="H39" si="204">IF(G$10="","",(+G39*$D39))</f>
        <v/>
      </c>
      <c r="I39" s="210"/>
      <c r="J39" s="209" t="str">
        <f t="shared" ref="J39" si="205">IF(I$10="","",(+I39*$D39))</f>
        <v/>
      </c>
      <c r="K39" s="210"/>
      <c r="L39" s="209" t="str">
        <f t="shared" ref="L39" si="206">IF(K$10="","",(+K39*$D39))</f>
        <v/>
      </c>
      <c r="M39" s="210"/>
      <c r="N39" s="209" t="str">
        <f t="shared" ref="N39" si="207">IF(M$10="","",(+M39*$D39))</f>
        <v/>
      </c>
      <c r="O39" s="210"/>
      <c r="P39" s="209" t="str">
        <f t="shared" ref="P39" si="208">IF(O$10="","",(+O39*$D39))</f>
        <v/>
      </c>
      <c r="Q39" s="210"/>
      <c r="R39" s="209" t="str">
        <f t="shared" ref="R39" si="209">IF(Q$10="","",(+Q39*$D39))</f>
        <v/>
      </c>
      <c r="S39" s="210"/>
      <c r="T39" s="209" t="str">
        <f t="shared" ref="T39" si="210">IF(S$10="","",(+S39*$D39))</f>
        <v/>
      </c>
      <c r="U39" s="210"/>
      <c r="V39" s="209" t="str">
        <f t="shared" ref="V39" si="211">IF(U$10="","",(+U39*$D39))</f>
        <v/>
      </c>
      <c r="W39" s="210"/>
      <c r="X39" s="209" t="str">
        <f t="shared" ref="X39" si="212">IF(W$10="","",(+W39*$D39))</f>
        <v/>
      </c>
      <c r="Y39" s="211" t="str">
        <f t="shared" ref="Y39" si="213">IF(E$10="","",(+E39+G39+I39+K39+M39+O39+Q39+S39+U39+W39))</f>
        <v/>
      </c>
      <c r="Z39" s="212" t="str">
        <f t="shared" ref="Z39" si="214">IF(E$10="","",(+Y39*$D39))</f>
        <v/>
      </c>
      <c r="AB39" s="94"/>
    </row>
    <row r="40" spans="1:28" ht="21.95" customHeight="1" x14ac:dyDescent="0.2">
      <c r="A40" s="268"/>
      <c r="B40" s="106" t="s">
        <v>94</v>
      </c>
      <c r="C40" s="221" t="s">
        <v>93</v>
      </c>
      <c r="D40" s="108">
        <v>4.4000000000000004</v>
      </c>
      <c r="E40" s="222"/>
      <c r="F40" s="223" t="str">
        <f t="shared" si="191"/>
        <v/>
      </c>
      <c r="G40" s="224"/>
      <c r="H40" s="223" t="str">
        <f t="shared" si="192"/>
        <v/>
      </c>
      <c r="I40" s="224"/>
      <c r="J40" s="223" t="str">
        <f t="shared" si="193"/>
        <v/>
      </c>
      <c r="K40" s="224"/>
      <c r="L40" s="223" t="str">
        <f t="shared" si="194"/>
        <v/>
      </c>
      <c r="M40" s="224"/>
      <c r="N40" s="223" t="str">
        <f t="shared" si="195"/>
        <v/>
      </c>
      <c r="O40" s="224"/>
      <c r="P40" s="223" t="str">
        <f t="shared" si="196"/>
        <v/>
      </c>
      <c r="Q40" s="224"/>
      <c r="R40" s="223" t="str">
        <f t="shared" si="197"/>
        <v/>
      </c>
      <c r="S40" s="224"/>
      <c r="T40" s="223" t="str">
        <f t="shared" si="198"/>
        <v/>
      </c>
      <c r="U40" s="224"/>
      <c r="V40" s="223" t="str">
        <f t="shared" si="199"/>
        <v/>
      </c>
      <c r="W40" s="224"/>
      <c r="X40" s="223" t="str">
        <f t="shared" si="200"/>
        <v/>
      </c>
      <c r="Y40" s="225" t="str">
        <f t="shared" si="201"/>
        <v/>
      </c>
      <c r="Z40" s="226" t="str">
        <f t="shared" si="202"/>
        <v/>
      </c>
      <c r="AB40" s="94"/>
    </row>
    <row r="41" spans="1:28" ht="21.95" customHeight="1" x14ac:dyDescent="0.2">
      <c r="A41" s="268"/>
      <c r="B41" s="106" t="s">
        <v>102</v>
      </c>
      <c r="C41" s="221" t="s">
        <v>37</v>
      </c>
      <c r="D41" s="108">
        <v>19.5</v>
      </c>
      <c r="E41" s="222"/>
      <c r="F41" s="223" t="str">
        <f t="shared" ref="F41:F44" si="215">IF(E$10="","",(+E41*$D41))</f>
        <v/>
      </c>
      <c r="G41" s="224"/>
      <c r="H41" s="223" t="str">
        <f t="shared" ref="H41:H44" si="216">IF(G$10="","",(+G41*$D41))</f>
        <v/>
      </c>
      <c r="I41" s="224"/>
      <c r="J41" s="223" t="str">
        <f t="shared" ref="J41:J44" si="217">IF(I$10="","",(+I41*$D41))</f>
        <v/>
      </c>
      <c r="K41" s="224"/>
      <c r="L41" s="223" t="str">
        <f t="shared" ref="L41:L44" si="218">IF(K$10="","",(+K41*$D41))</f>
        <v/>
      </c>
      <c r="M41" s="224"/>
      <c r="N41" s="223" t="str">
        <f t="shared" ref="N41:N44" si="219">IF(M$10="","",(+M41*$D41))</f>
        <v/>
      </c>
      <c r="O41" s="224"/>
      <c r="P41" s="223" t="str">
        <f t="shared" ref="P41:P44" si="220">IF(O$10="","",(+O41*$D41))</f>
        <v/>
      </c>
      <c r="Q41" s="224"/>
      <c r="R41" s="223" t="str">
        <f t="shared" ref="R41:R44" si="221">IF(Q$10="","",(+Q41*$D41))</f>
        <v/>
      </c>
      <c r="S41" s="224"/>
      <c r="T41" s="223" t="str">
        <f t="shared" ref="T41:T44" si="222">IF(S$10="","",(+S41*$D41))</f>
        <v/>
      </c>
      <c r="U41" s="224"/>
      <c r="V41" s="223" t="str">
        <f t="shared" ref="V41:V44" si="223">IF(U$10="","",(+U41*$D41))</f>
        <v/>
      </c>
      <c r="W41" s="224"/>
      <c r="X41" s="223" t="str">
        <f t="shared" ref="X41:X44" si="224">IF(W$10="","",(+W41*$D41))</f>
        <v/>
      </c>
      <c r="Y41" s="225" t="str">
        <f t="shared" ref="Y41:Y44" si="225">IF(E$10="","",(+E41+G41+I41+K41+M41+O41+Q41+S41+U41+W41))</f>
        <v/>
      </c>
      <c r="Z41" s="226" t="str">
        <f t="shared" ref="Z41:Z44" si="226">IF(E$10="","",(+Y41*$D41))</f>
        <v/>
      </c>
      <c r="AB41" s="94"/>
    </row>
    <row r="42" spans="1:28" ht="21.95" customHeight="1" x14ac:dyDescent="0.2">
      <c r="A42" s="268"/>
      <c r="B42" s="106" t="s">
        <v>103</v>
      </c>
      <c r="C42" s="221" t="s">
        <v>98</v>
      </c>
      <c r="D42" s="108">
        <v>19.5</v>
      </c>
      <c r="E42" s="222"/>
      <c r="F42" s="223" t="str">
        <f t="shared" si="215"/>
        <v/>
      </c>
      <c r="G42" s="224"/>
      <c r="H42" s="223" t="str">
        <f t="shared" si="216"/>
        <v/>
      </c>
      <c r="I42" s="224"/>
      <c r="J42" s="223" t="str">
        <f t="shared" si="217"/>
        <v/>
      </c>
      <c r="K42" s="224"/>
      <c r="L42" s="223" t="str">
        <f t="shared" si="218"/>
        <v/>
      </c>
      <c r="M42" s="224"/>
      <c r="N42" s="223" t="str">
        <f t="shared" si="219"/>
        <v/>
      </c>
      <c r="O42" s="224"/>
      <c r="P42" s="223" t="str">
        <f t="shared" si="220"/>
        <v/>
      </c>
      <c r="Q42" s="224"/>
      <c r="R42" s="223" t="str">
        <f t="shared" si="221"/>
        <v/>
      </c>
      <c r="S42" s="224"/>
      <c r="T42" s="223" t="str">
        <f t="shared" si="222"/>
        <v/>
      </c>
      <c r="U42" s="224"/>
      <c r="V42" s="223" t="str">
        <f t="shared" si="223"/>
        <v/>
      </c>
      <c r="W42" s="224"/>
      <c r="X42" s="223" t="str">
        <f t="shared" si="224"/>
        <v/>
      </c>
      <c r="Y42" s="225" t="str">
        <f t="shared" si="225"/>
        <v/>
      </c>
      <c r="Z42" s="226" t="str">
        <f t="shared" si="226"/>
        <v/>
      </c>
      <c r="AB42" s="94"/>
    </row>
    <row r="43" spans="1:28" ht="21.95" customHeight="1" x14ac:dyDescent="0.2">
      <c r="A43" s="268"/>
      <c r="B43" s="95" t="s">
        <v>104</v>
      </c>
      <c r="C43" s="120" t="s">
        <v>37</v>
      </c>
      <c r="D43" s="97">
        <v>19.5</v>
      </c>
      <c r="E43" s="115"/>
      <c r="F43" s="116" t="str">
        <f t="shared" ref="F43" si="227">IF(E$10="","",(+E43*$D43))</f>
        <v/>
      </c>
      <c r="G43" s="117"/>
      <c r="H43" s="116" t="str">
        <f t="shared" ref="H43" si="228">IF(G$10="","",(+G43*$D43))</f>
        <v/>
      </c>
      <c r="I43" s="117"/>
      <c r="J43" s="116" t="str">
        <f t="shared" ref="J43" si="229">IF(I$10="","",(+I43*$D43))</f>
        <v/>
      </c>
      <c r="K43" s="117"/>
      <c r="L43" s="116" t="str">
        <f t="shared" ref="L43" si="230">IF(K$10="","",(+K43*$D43))</f>
        <v/>
      </c>
      <c r="M43" s="117"/>
      <c r="N43" s="116" t="str">
        <f t="shared" ref="N43" si="231">IF(M$10="","",(+M43*$D43))</f>
        <v/>
      </c>
      <c r="O43" s="117"/>
      <c r="P43" s="116" t="str">
        <f t="shared" ref="P43" si="232">IF(O$10="","",(+O43*$D43))</f>
        <v/>
      </c>
      <c r="Q43" s="117"/>
      <c r="R43" s="116" t="str">
        <f t="shared" ref="R43" si="233">IF(Q$10="","",(+Q43*$D43))</f>
        <v/>
      </c>
      <c r="S43" s="117"/>
      <c r="T43" s="116" t="str">
        <f t="shared" ref="T43" si="234">IF(S$10="","",(+S43*$D43))</f>
        <v/>
      </c>
      <c r="U43" s="117"/>
      <c r="V43" s="116" t="str">
        <f t="shared" ref="V43" si="235">IF(U$10="","",(+U43*$D43))</f>
        <v/>
      </c>
      <c r="W43" s="117"/>
      <c r="X43" s="116" t="str">
        <f t="shared" ref="X43" si="236">IF(W$10="","",(+W43*$D43))</f>
        <v/>
      </c>
      <c r="Y43" s="118" t="str">
        <f t="shared" ref="Y43" si="237">IF(E$10="","",(+E43+G43+I43+K43+M43+O43+Q43+S43+U43+W43))</f>
        <v/>
      </c>
      <c r="Z43" s="119" t="str">
        <f t="shared" ref="Z43" si="238">IF(E$10="","",(+Y43*$D43))</f>
        <v/>
      </c>
      <c r="AB43" s="94"/>
    </row>
    <row r="44" spans="1:28" ht="21.95" customHeight="1" thickBot="1" x14ac:dyDescent="0.25">
      <c r="A44" s="273"/>
      <c r="B44" s="233" t="s">
        <v>108</v>
      </c>
      <c r="C44" s="138" t="s">
        <v>35</v>
      </c>
      <c r="D44" s="139">
        <v>9.5</v>
      </c>
      <c r="E44" s="234"/>
      <c r="F44" s="235" t="str">
        <f t="shared" si="215"/>
        <v/>
      </c>
      <c r="G44" s="236"/>
      <c r="H44" s="235" t="str">
        <f t="shared" si="216"/>
        <v/>
      </c>
      <c r="I44" s="236"/>
      <c r="J44" s="235" t="str">
        <f t="shared" si="217"/>
        <v/>
      </c>
      <c r="K44" s="236"/>
      <c r="L44" s="235" t="str">
        <f t="shared" si="218"/>
        <v/>
      </c>
      <c r="M44" s="236"/>
      <c r="N44" s="235" t="str">
        <f t="shared" si="219"/>
        <v/>
      </c>
      <c r="O44" s="236"/>
      <c r="P44" s="235" t="str">
        <f t="shared" si="220"/>
        <v/>
      </c>
      <c r="Q44" s="236"/>
      <c r="R44" s="235" t="str">
        <f t="shared" si="221"/>
        <v/>
      </c>
      <c r="S44" s="236"/>
      <c r="T44" s="235" t="str">
        <f t="shared" si="222"/>
        <v/>
      </c>
      <c r="U44" s="236"/>
      <c r="V44" s="235" t="str">
        <f t="shared" si="223"/>
        <v/>
      </c>
      <c r="W44" s="236"/>
      <c r="X44" s="235" t="str">
        <f t="shared" si="224"/>
        <v/>
      </c>
      <c r="Y44" s="237" t="str">
        <f t="shared" si="225"/>
        <v/>
      </c>
      <c r="Z44" s="238" t="str">
        <f t="shared" si="226"/>
        <v/>
      </c>
      <c r="AB44" s="94"/>
    </row>
    <row r="45" spans="1:28" ht="24" customHeight="1" thickTop="1" thickBot="1" x14ac:dyDescent="0.25">
      <c r="A45" s="195" t="s">
        <v>19</v>
      </c>
      <c r="B45" s="137" t="s">
        <v>20</v>
      </c>
      <c r="C45" s="138" t="s">
        <v>21</v>
      </c>
      <c r="D45" s="139">
        <v>2.95</v>
      </c>
      <c r="E45" s="140"/>
      <c r="F45" s="141" t="str">
        <f t="shared" ref="F45" si="239">IF(E$10="","",(+E45*$D45))</f>
        <v/>
      </c>
      <c r="G45" s="142"/>
      <c r="H45" s="141" t="str">
        <f t="shared" ref="H45" si="240">IF(G$10="","",(+G45*$D45))</f>
        <v/>
      </c>
      <c r="I45" s="142"/>
      <c r="J45" s="141" t="str">
        <f t="shared" ref="J45" si="241">IF(I$10="","",(+I45*$D45))</f>
        <v/>
      </c>
      <c r="K45" s="142"/>
      <c r="L45" s="141" t="str">
        <f t="shared" ref="L45" si="242">IF(K$10="","",(+K45*$D45))</f>
        <v/>
      </c>
      <c r="M45" s="142"/>
      <c r="N45" s="141" t="str">
        <f t="shared" ref="N45" si="243">IF(M$10="","",(+M45*$D45))</f>
        <v/>
      </c>
      <c r="O45" s="142"/>
      <c r="P45" s="141" t="str">
        <f t="shared" ref="P45" si="244">IF(O$10="","",(+O45*$D45))</f>
        <v/>
      </c>
      <c r="Q45" s="142"/>
      <c r="R45" s="141" t="str">
        <f t="shared" ref="R45" si="245">IF(Q$10="","",(+Q45*$D45))</f>
        <v/>
      </c>
      <c r="S45" s="142"/>
      <c r="T45" s="141" t="str">
        <f t="shared" ref="T45" si="246">IF(S$10="","",(+S45*$D45))</f>
        <v/>
      </c>
      <c r="U45" s="142"/>
      <c r="V45" s="141" t="str">
        <f t="shared" ref="V45" si="247">IF(U$10="","",(+U45*$D45))</f>
        <v/>
      </c>
      <c r="W45" s="142"/>
      <c r="X45" s="141" t="str">
        <f t="shared" ref="X45" si="248">IF(W$10="","",(+W45*$D45))</f>
        <v/>
      </c>
      <c r="Y45" s="143" t="str">
        <f t="shared" ref="Y45" si="249">IF(E$10="","",(+E45+G45+I45+K45+M45+O45+Q45+S45+U45+W45))</f>
        <v/>
      </c>
      <c r="Z45" s="144" t="str">
        <f t="shared" ref="Z45" si="250">IF(E$10="","",(+Y45*$D45))</f>
        <v/>
      </c>
      <c r="AB45" s="94"/>
    </row>
    <row r="46" spans="1:28" ht="21.95" customHeight="1" thickTop="1" x14ac:dyDescent="0.2">
      <c r="A46" s="277" t="s">
        <v>78</v>
      </c>
      <c r="B46" s="239" t="s">
        <v>141</v>
      </c>
      <c r="C46" s="240" t="s">
        <v>142</v>
      </c>
      <c r="D46" s="87">
        <v>2.5</v>
      </c>
      <c r="E46" s="88"/>
      <c r="F46" s="89" t="str">
        <f t="shared" ref="F46" si="251">IF(E$10="","",(+E46*$D46))</f>
        <v/>
      </c>
      <c r="G46" s="91"/>
      <c r="H46" s="89" t="str">
        <f t="shared" ref="H46" si="252">IF(G$10="","",(+G46*$D46))</f>
        <v/>
      </c>
      <c r="I46" s="91"/>
      <c r="J46" s="89" t="str">
        <f t="shared" ref="J46" si="253">IF(I$10="","",(+I46*$D46))</f>
        <v/>
      </c>
      <c r="K46" s="91"/>
      <c r="L46" s="89" t="str">
        <f t="shared" ref="L46" si="254">IF(K$10="","",(+K46*$D46))</f>
        <v/>
      </c>
      <c r="M46" s="91"/>
      <c r="N46" s="89" t="str">
        <f t="shared" ref="N46" si="255">IF(M$10="","",(+M46*$D46))</f>
        <v/>
      </c>
      <c r="O46" s="91"/>
      <c r="P46" s="89" t="str">
        <f t="shared" ref="P46" si="256">IF(O$10="","",(+O46*$D46))</f>
        <v/>
      </c>
      <c r="Q46" s="91"/>
      <c r="R46" s="89" t="str">
        <f t="shared" ref="R46" si="257">IF(Q$10="","",(+Q46*$D46))</f>
        <v/>
      </c>
      <c r="S46" s="91"/>
      <c r="T46" s="89" t="str">
        <f t="shared" ref="T46" si="258">IF(S$10="","",(+S46*$D46))</f>
        <v/>
      </c>
      <c r="U46" s="91"/>
      <c r="V46" s="89" t="str">
        <f t="shared" ref="V46" si="259">IF(U$10="","",(+U46*$D46))</f>
        <v/>
      </c>
      <c r="W46" s="91"/>
      <c r="X46" s="89" t="str">
        <f t="shared" ref="X46" si="260">IF(W$10="","",(+W46*$D46))</f>
        <v/>
      </c>
      <c r="Y46" s="92" t="str">
        <f t="shared" ref="Y46" si="261">IF(E$10="","",(+E46+G46+I46+K46+M46+O46+Q46+S46+U46+W46))</f>
        <v/>
      </c>
      <c r="Z46" s="93" t="str">
        <f t="shared" ref="Z46" si="262">IF(E$10="","",(+Y46*$D46))</f>
        <v/>
      </c>
      <c r="AB46" s="94"/>
    </row>
    <row r="47" spans="1:28" ht="21.95" customHeight="1" x14ac:dyDescent="0.2">
      <c r="A47" s="277"/>
      <c r="B47" s="301" t="s">
        <v>126</v>
      </c>
      <c r="C47" s="123" t="s">
        <v>127</v>
      </c>
      <c r="D47" s="302">
        <v>2.9</v>
      </c>
      <c r="E47" s="134"/>
      <c r="F47" s="135" t="str">
        <f t="shared" ref="F47" si="263">IF(E$10="","",(+E47*$D47))</f>
        <v/>
      </c>
      <c r="G47" s="104"/>
      <c r="H47" s="135" t="str">
        <f t="shared" ref="H47" si="264">IF(G$10="","",(+G47*$D47))</f>
        <v/>
      </c>
      <c r="I47" s="104"/>
      <c r="J47" s="135" t="str">
        <f t="shared" ref="J47" si="265">IF(I$10="","",(+I47*$D47))</f>
        <v/>
      </c>
      <c r="K47" s="104"/>
      <c r="L47" s="135" t="str">
        <f t="shared" ref="L47" si="266">IF(K$10="","",(+K47*$D47))</f>
        <v/>
      </c>
      <c r="M47" s="104"/>
      <c r="N47" s="135" t="str">
        <f t="shared" ref="N47" si="267">IF(M$10="","",(+M47*$D47))</f>
        <v/>
      </c>
      <c r="O47" s="104"/>
      <c r="P47" s="135" t="str">
        <f t="shared" ref="P47" si="268">IF(O$10="","",(+O47*$D47))</f>
        <v/>
      </c>
      <c r="Q47" s="104"/>
      <c r="R47" s="135" t="str">
        <f t="shared" ref="R47" si="269">IF(Q$10="","",(+Q47*$D47))</f>
        <v/>
      </c>
      <c r="S47" s="104"/>
      <c r="T47" s="135" t="str">
        <f t="shared" ref="T47" si="270">IF(S$10="","",(+S47*$D47))</f>
        <v/>
      </c>
      <c r="U47" s="104"/>
      <c r="V47" s="135" t="str">
        <f t="shared" ref="V47" si="271">IF(U$10="","",(+U47*$D47))</f>
        <v/>
      </c>
      <c r="W47" s="104"/>
      <c r="X47" s="135" t="str">
        <f t="shared" ref="X47" si="272">IF(W$10="","",(+W47*$D47))</f>
        <v/>
      </c>
      <c r="Y47" s="133" t="str">
        <f t="shared" ref="Y47" si="273">IF(E$10="","",(+E47+G47+I47+K47+M47+O47+Q47+S47+U47+W47))</f>
        <v/>
      </c>
      <c r="Z47" s="136" t="str">
        <f t="shared" ref="Z47" si="274">IF(E$10="","",(+Y47*$D47))</f>
        <v/>
      </c>
      <c r="AB47" s="94"/>
    </row>
    <row r="48" spans="1:28" ht="21.95" customHeight="1" x14ac:dyDescent="0.2">
      <c r="A48" s="277"/>
      <c r="B48" s="145" t="s">
        <v>128</v>
      </c>
      <c r="C48" s="120" t="s">
        <v>129</v>
      </c>
      <c r="D48" s="97">
        <v>6.9</v>
      </c>
      <c r="E48" s="98"/>
      <c r="F48" s="99" t="str">
        <f t="shared" ref="F48:F52" si="275">IF(E$10="","",(+E48*$D48))</f>
        <v/>
      </c>
      <c r="G48" s="101"/>
      <c r="H48" s="99" t="str">
        <f t="shared" ref="H48:H52" si="276">IF(G$10="","",(+G48*$D48))</f>
        <v/>
      </c>
      <c r="I48" s="101"/>
      <c r="J48" s="99" t="str">
        <f t="shared" ref="J48:J52" si="277">IF(I$10="","",(+I48*$D48))</f>
        <v/>
      </c>
      <c r="K48" s="101"/>
      <c r="L48" s="99" t="str">
        <f t="shared" ref="L48:L52" si="278">IF(K$10="","",(+K48*$D48))</f>
        <v/>
      </c>
      <c r="M48" s="101"/>
      <c r="N48" s="99" t="str">
        <f t="shared" ref="N48:N52" si="279">IF(M$10="","",(+M48*$D48))</f>
        <v/>
      </c>
      <c r="O48" s="101"/>
      <c r="P48" s="99" t="str">
        <f t="shared" ref="P48:P52" si="280">IF(O$10="","",(+O48*$D48))</f>
        <v/>
      </c>
      <c r="Q48" s="101"/>
      <c r="R48" s="99" t="str">
        <f t="shared" ref="R48:R52" si="281">IF(Q$10="","",(+Q48*$D48))</f>
        <v/>
      </c>
      <c r="S48" s="101"/>
      <c r="T48" s="99" t="str">
        <f t="shared" ref="T48:T52" si="282">IF(S$10="","",(+S48*$D48))</f>
        <v/>
      </c>
      <c r="U48" s="101"/>
      <c r="V48" s="99" t="str">
        <f t="shared" ref="V48:V52" si="283">IF(U$10="","",(+U48*$D48))</f>
        <v/>
      </c>
      <c r="W48" s="101"/>
      <c r="X48" s="99" t="str">
        <f t="shared" ref="X48:X52" si="284">IF(W$10="","",(+W48*$D48))</f>
        <v/>
      </c>
      <c r="Y48" s="102" t="str">
        <f t="shared" ref="Y48:Y52" si="285">IF(E$10="","",(+E48+G48+I48+K48+M48+O48+Q48+S48+U48+W48))</f>
        <v/>
      </c>
      <c r="Z48" s="103" t="str">
        <f t="shared" ref="Z48:Z52" si="286">IF(E$10="","",(+Y48*$D48))</f>
        <v/>
      </c>
      <c r="AB48" s="94"/>
    </row>
    <row r="49" spans="1:28" ht="21.95" customHeight="1" x14ac:dyDescent="0.2">
      <c r="A49" s="277"/>
      <c r="B49" s="145" t="s">
        <v>130</v>
      </c>
      <c r="C49" s="120" t="s">
        <v>129</v>
      </c>
      <c r="D49" s="97">
        <v>6.9</v>
      </c>
      <c r="E49" s="98"/>
      <c r="F49" s="99" t="str">
        <f t="shared" si="275"/>
        <v/>
      </c>
      <c r="G49" s="101"/>
      <c r="H49" s="99" t="str">
        <f t="shared" si="276"/>
        <v/>
      </c>
      <c r="I49" s="101"/>
      <c r="J49" s="99" t="str">
        <f t="shared" si="277"/>
        <v/>
      </c>
      <c r="K49" s="101"/>
      <c r="L49" s="99" t="str">
        <f t="shared" si="278"/>
        <v/>
      </c>
      <c r="M49" s="101"/>
      <c r="N49" s="99" t="str">
        <f t="shared" si="279"/>
        <v/>
      </c>
      <c r="O49" s="101"/>
      <c r="P49" s="99" t="str">
        <f t="shared" si="280"/>
        <v/>
      </c>
      <c r="Q49" s="101"/>
      <c r="R49" s="99" t="str">
        <f t="shared" si="281"/>
        <v/>
      </c>
      <c r="S49" s="101"/>
      <c r="T49" s="99" t="str">
        <f t="shared" si="282"/>
        <v/>
      </c>
      <c r="U49" s="101"/>
      <c r="V49" s="99" t="str">
        <f t="shared" si="283"/>
        <v/>
      </c>
      <c r="W49" s="101"/>
      <c r="X49" s="99" t="str">
        <f t="shared" si="284"/>
        <v/>
      </c>
      <c r="Y49" s="102" t="str">
        <f t="shared" si="285"/>
        <v/>
      </c>
      <c r="Z49" s="103" t="str">
        <f t="shared" si="286"/>
        <v/>
      </c>
      <c r="AB49" s="94"/>
    </row>
    <row r="50" spans="1:28" ht="21.95" customHeight="1" x14ac:dyDescent="0.2">
      <c r="A50" s="277"/>
      <c r="B50" s="145" t="s">
        <v>131</v>
      </c>
      <c r="C50" s="120" t="s">
        <v>129</v>
      </c>
      <c r="D50" s="97">
        <v>6.9</v>
      </c>
      <c r="E50" s="98"/>
      <c r="F50" s="99" t="str">
        <f t="shared" si="275"/>
        <v/>
      </c>
      <c r="G50" s="101"/>
      <c r="H50" s="99" t="str">
        <f t="shared" si="276"/>
        <v/>
      </c>
      <c r="I50" s="101"/>
      <c r="J50" s="99" t="str">
        <f t="shared" si="277"/>
        <v/>
      </c>
      <c r="K50" s="101"/>
      <c r="L50" s="99" t="str">
        <f t="shared" si="278"/>
        <v/>
      </c>
      <c r="M50" s="101"/>
      <c r="N50" s="99" t="str">
        <f t="shared" si="279"/>
        <v/>
      </c>
      <c r="O50" s="101"/>
      <c r="P50" s="99" t="str">
        <f t="shared" si="280"/>
        <v/>
      </c>
      <c r="Q50" s="101"/>
      <c r="R50" s="99" t="str">
        <f t="shared" si="281"/>
        <v/>
      </c>
      <c r="S50" s="101"/>
      <c r="T50" s="99" t="str">
        <f t="shared" si="282"/>
        <v/>
      </c>
      <c r="U50" s="101"/>
      <c r="V50" s="99" t="str">
        <f t="shared" si="283"/>
        <v/>
      </c>
      <c r="W50" s="101"/>
      <c r="X50" s="99" t="str">
        <f t="shared" si="284"/>
        <v/>
      </c>
      <c r="Y50" s="102" t="str">
        <f t="shared" si="285"/>
        <v/>
      </c>
      <c r="Z50" s="103" t="str">
        <f t="shared" si="286"/>
        <v/>
      </c>
      <c r="AB50" s="94"/>
    </row>
    <row r="51" spans="1:28" ht="21.95" customHeight="1" x14ac:dyDescent="0.2">
      <c r="A51" s="277"/>
      <c r="B51" s="145" t="s">
        <v>132</v>
      </c>
      <c r="C51" s="120" t="s">
        <v>129</v>
      </c>
      <c r="D51" s="97">
        <v>6.9</v>
      </c>
      <c r="E51" s="98"/>
      <c r="F51" s="99" t="str">
        <f t="shared" si="275"/>
        <v/>
      </c>
      <c r="G51" s="101"/>
      <c r="H51" s="99" t="str">
        <f t="shared" si="276"/>
        <v/>
      </c>
      <c r="I51" s="101"/>
      <c r="J51" s="99" t="str">
        <f t="shared" si="277"/>
        <v/>
      </c>
      <c r="K51" s="101"/>
      <c r="L51" s="99" t="str">
        <f t="shared" si="278"/>
        <v/>
      </c>
      <c r="M51" s="101"/>
      <c r="N51" s="99" t="str">
        <f t="shared" si="279"/>
        <v/>
      </c>
      <c r="O51" s="101"/>
      <c r="P51" s="99" t="str">
        <f t="shared" si="280"/>
        <v/>
      </c>
      <c r="Q51" s="101"/>
      <c r="R51" s="99" t="str">
        <f t="shared" si="281"/>
        <v/>
      </c>
      <c r="S51" s="101"/>
      <c r="T51" s="99" t="str">
        <f t="shared" si="282"/>
        <v/>
      </c>
      <c r="U51" s="101"/>
      <c r="V51" s="99" t="str">
        <f t="shared" si="283"/>
        <v/>
      </c>
      <c r="W51" s="101"/>
      <c r="X51" s="99" t="str">
        <f t="shared" si="284"/>
        <v/>
      </c>
      <c r="Y51" s="102" t="str">
        <f t="shared" si="285"/>
        <v/>
      </c>
      <c r="Z51" s="103" t="str">
        <f t="shared" si="286"/>
        <v/>
      </c>
      <c r="AB51" s="94"/>
    </row>
    <row r="52" spans="1:28" ht="21.95" customHeight="1" thickBot="1" x14ac:dyDescent="0.25">
      <c r="A52" s="278"/>
      <c r="B52" s="145" t="s">
        <v>133</v>
      </c>
      <c r="C52" s="120" t="s">
        <v>129</v>
      </c>
      <c r="D52" s="241">
        <v>6.9</v>
      </c>
      <c r="E52" s="128"/>
      <c r="F52" s="129" t="str">
        <f t="shared" si="275"/>
        <v/>
      </c>
      <c r="G52" s="130"/>
      <c r="H52" s="129" t="str">
        <f t="shared" si="276"/>
        <v/>
      </c>
      <c r="I52" s="130"/>
      <c r="J52" s="129" t="str">
        <f t="shared" si="277"/>
        <v/>
      </c>
      <c r="K52" s="130"/>
      <c r="L52" s="129" t="str">
        <f t="shared" si="278"/>
        <v/>
      </c>
      <c r="M52" s="130"/>
      <c r="N52" s="129" t="str">
        <f t="shared" si="279"/>
        <v/>
      </c>
      <c r="O52" s="130"/>
      <c r="P52" s="129" t="str">
        <f t="shared" si="280"/>
        <v/>
      </c>
      <c r="Q52" s="130"/>
      <c r="R52" s="129" t="str">
        <f t="shared" si="281"/>
        <v/>
      </c>
      <c r="S52" s="130"/>
      <c r="T52" s="129" t="str">
        <f t="shared" si="282"/>
        <v/>
      </c>
      <c r="U52" s="130"/>
      <c r="V52" s="129" t="str">
        <f t="shared" si="283"/>
        <v/>
      </c>
      <c r="W52" s="130"/>
      <c r="X52" s="129" t="str">
        <f t="shared" si="284"/>
        <v/>
      </c>
      <c r="Y52" s="131" t="str">
        <f t="shared" si="285"/>
        <v/>
      </c>
      <c r="Z52" s="132" t="str">
        <f t="shared" si="286"/>
        <v/>
      </c>
      <c r="AB52" s="94"/>
    </row>
    <row r="53" spans="1:28" ht="20.100000000000001" customHeight="1" thickTop="1" thickBot="1" x14ac:dyDescent="0.25">
      <c r="A53" s="146"/>
      <c r="B53" s="147"/>
      <c r="C53" s="148" t="s">
        <v>31</v>
      </c>
      <c r="D53" s="149"/>
      <c r="E53" s="150" t="str">
        <f>IF(E10="","",(SUM(E12:E52)))</f>
        <v/>
      </c>
      <c r="F53" s="151" t="str">
        <f>IF(E10="","",(SUM(F12:F52)))</f>
        <v/>
      </c>
      <c r="G53" s="152" t="str">
        <f>IF(G10="","",(SUM(G12:G52)))</f>
        <v/>
      </c>
      <c r="H53" s="151" t="str">
        <f>IF(G10="","",(SUM(H12:H52)))</f>
        <v/>
      </c>
      <c r="I53" s="152" t="str">
        <f>IF(I10="","",(SUM(I12:I52)))</f>
        <v/>
      </c>
      <c r="J53" s="151" t="str">
        <f>IF(I10="","",(SUM(J12:J52)))</f>
        <v/>
      </c>
      <c r="K53" s="152" t="str">
        <f>IF(K10="","",(SUM(K12:K52)))</f>
        <v/>
      </c>
      <c r="L53" s="151" t="str">
        <f>IF(K10="","",(SUM(L12:L52)))</f>
        <v/>
      </c>
      <c r="M53" s="152" t="str">
        <f>IF(M10="","",(SUM(M12:M52)))</f>
        <v/>
      </c>
      <c r="N53" s="151" t="str">
        <f>IF(M10="","",(SUM(N12:N52)))</f>
        <v/>
      </c>
      <c r="O53" s="152" t="str">
        <f>IF(O10="","",(SUM(O12:O52)))</f>
        <v/>
      </c>
      <c r="P53" s="151" t="str">
        <f>IF(O10="","",(SUM(P12:P52)))</f>
        <v/>
      </c>
      <c r="Q53" s="152" t="str">
        <f>IF(Q10="","",(SUM(Q12:Q52)))</f>
        <v/>
      </c>
      <c r="R53" s="151" t="str">
        <f>IF(Q10="","",(SUM(R12:R52)))</f>
        <v/>
      </c>
      <c r="S53" s="152" t="str">
        <f>IF(S10="","",(SUM(S12:S52)))</f>
        <v/>
      </c>
      <c r="T53" s="151" t="str">
        <f>IF(S10="","",(SUM(T12:T52)))</f>
        <v/>
      </c>
      <c r="U53" s="152" t="str">
        <f>IF(U10="","",(SUM(U12:U52)))</f>
        <v/>
      </c>
      <c r="V53" s="151" t="str">
        <f>IF(U10="","",(SUM(V12:V52)))</f>
        <v/>
      </c>
      <c r="W53" s="152" t="str">
        <f>IF(W10="","",(SUM(W12:W52)))</f>
        <v/>
      </c>
      <c r="X53" s="151" t="str">
        <f>IF(W10="","",(SUM(X12:X52)))</f>
        <v/>
      </c>
      <c r="Y53" s="152">
        <f>IF(Y10="","",(SUM(Y12:Y52)))</f>
        <v>0</v>
      </c>
      <c r="Z53" s="153">
        <f>IF(Y10="","",(SUM(Z12:Z52)))</f>
        <v>0</v>
      </c>
    </row>
    <row r="54" spans="1:28" ht="15.75" thickTop="1" x14ac:dyDescent="0.2"/>
    <row r="61" spans="1:28" x14ac:dyDescent="0.2">
      <c r="B61" s="154"/>
    </row>
  </sheetData>
  <mergeCells count="26">
    <mergeCell ref="A46:A52"/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10:B11"/>
    <mergeCell ref="O10:P10"/>
    <mergeCell ref="K10:L10"/>
    <mergeCell ref="M10:N10"/>
    <mergeCell ref="I10:J10"/>
    <mergeCell ref="E10:F10"/>
    <mergeCell ref="G10:H10"/>
    <mergeCell ref="A12:A19"/>
    <mergeCell ref="C10:C11"/>
    <mergeCell ref="D10:D11"/>
    <mergeCell ref="A21:A32"/>
    <mergeCell ref="A33:A44"/>
  </mergeCells>
  <printOptions horizontalCentered="1" verticalCentered="1"/>
  <pageMargins left="0" right="0" top="0" bottom="0.39370078740157483" header="0" footer="0"/>
  <pageSetup paperSize="9" scale="59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2020-06-03T14:40:09Z</cp:lastPrinted>
  <dcterms:created xsi:type="dcterms:W3CDTF">2017-02-01T14:59:29Z</dcterms:created>
  <dcterms:modified xsi:type="dcterms:W3CDTF">2020-06-03T14:43:33Z</dcterms:modified>
</cp:coreProperties>
</file>