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commande'!$A$1:$H$51</definedName>
    <definedName name="_xlnm.Print_Area" localSheetId="1">Récapitulatif!$A$1:$Z$50</definedName>
  </definedNames>
  <calcPr calcId="152511"/>
</workbook>
</file>

<file path=xl/calcChain.xml><?xml version="1.0" encoding="utf-8"?>
<calcChain xmlns="http://schemas.openxmlformats.org/spreadsheetml/2006/main">
  <c r="Y15" i="3" l="1"/>
  <c r="Z15" i="3" s="1"/>
  <c r="X15" i="3"/>
  <c r="V15" i="3"/>
  <c r="T15" i="3"/>
  <c r="R15" i="3"/>
  <c r="P15" i="3"/>
  <c r="N15" i="3"/>
  <c r="L15" i="3"/>
  <c r="J15" i="3"/>
  <c r="H15" i="3"/>
  <c r="F15" i="3"/>
  <c r="H14" i="2"/>
  <c r="Y32" i="3"/>
  <c r="Z32" i="3" s="1"/>
  <c r="X32" i="3"/>
  <c r="V32" i="3"/>
  <c r="T32" i="3"/>
  <c r="R32" i="3"/>
  <c r="P32" i="3"/>
  <c r="N32" i="3"/>
  <c r="L32" i="3"/>
  <c r="J32" i="3"/>
  <c r="H32" i="3"/>
  <c r="F32" i="3"/>
  <c r="H31" i="2"/>
  <c r="Y38" i="3" l="1"/>
  <c r="Z38" i="3" s="1"/>
  <c r="X38" i="3"/>
  <c r="V38" i="3"/>
  <c r="T38" i="3"/>
  <c r="R38" i="3"/>
  <c r="P38" i="3"/>
  <c r="N38" i="3"/>
  <c r="L38" i="3"/>
  <c r="J38" i="3"/>
  <c r="H38" i="3"/>
  <c r="F38" i="3"/>
  <c r="H37" i="2"/>
  <c r="Y29" i="3" l="1"/>
  <c r="Z29" i="3" s="1"/>
  <c r="X29" i="3"/>
  <c r="V29" i="3"/>
  <c r="T29" i="3"/>
  <c r="R29" i="3"/>
  <c r="P29" i="3"/>
  <c r="N29" i="3"/>
  <c r="L29" i="3"/>
  <c r="J29" i="3"/>
  <c r="H29" i="3"/>
  <c r="F29" i="3"/>
  <c r="H28" i="2"/>
  <c r="H42" i="2"/>
  <c r="Y43" i="3"/>
  <c r="Z43" i="3" s="1"/>
  <c r="X43" i="3"/>
  <c r="V43" i="3"/>
  <c r="T43" i="3"/>
  <c r="R43" i="3"/>
  <c r="P43" i="3"/>
  <c r="N43" i="3"/>
  <c r="L43" i="3"/>
  <c r="J43" i="3"/>
  <c r="H43" i="3"/>
  <c r="F43" i="3"/>
  <c r="Y42" i="3"/>
  <c r="Z42" i="3" s="1"/>
  <c r="X42" i="3"/>
  <c r="V42" i="3"/>
  <c r="T42" i="3"/>
  <c r="R42" i="3"/>
  <c r="P42" i="3"/>
  <c r="N42" i="3"/>
  <c r="L42" i="3"/>
  <c r="J42" i="3"/>
  <c r="H42" i="3"/>
  <c r="F42" i="3"/>
  <c r="Y27" i="3"/>
  <c r="Z27" i="3" s="1"/>
  <c r="X27" i="3"/>
  <c r="V27" i="3"/>
  <c r="T27" i="3"/>
  <c r="R27" i="3"/>
  <c r="P27" i="3"/>
  <c r="N27" i="3"/>
  <c r="L27" i="3"/>
  <c r="J27" i="3"/>
  <c r="H27" i="3"/>
  <c r="F27" i="3"/>
  <c r="Y19" i="3"/>
  <c r="Z19" i="3" s="1"/>
  <c r="X19" i="3"/>
  <c r="V19" i="3"/>
  <c r="T19" i="3"/>
  <c r="R19" i="3"/>
  <c r="P19" i="3"/>
  <c r="N19" i="3"/>
  <c r="L19" i="3"/>
  <c r="J19" i="3"/>
  <c r="H19" i="3"/>
  <c r="F19" i="3"/>
  <c r="H41" i="2"/>
  <c r="H26" i="2"/>
  <c r="H18" i="2"/>
  <c r="Y40" i="3"/>
  <c r="Z40" i="3" s="1"/>
  <c r="X40" i="3"/>
  <c r="V40" i="3"/>
  <c r="T40" i="3"/>
  <c r="R40" i="3"/>
  <c r="P40" i="3"/>
  <c r="N40" i="3"/>
  <c r="L40" i="3"/>
  <c r="J40" i="3"/>
  <c r="H40" i="3"/>
  <c r="F40" i="3"/>
  <c r="H39" i="2"/>
  <c r="G49" i="2"/>
  <c r="F39" i="3"/>
  <c r="H39" i="3"/>
  <c r="J39" i="3"/>
  <c r="L39" i="3"/>
  <c r="N39" i="3"/>
  <c r="P39" i="3"/>
  <c r="R39" i="3"/>
  <c r="T39" i="3"/>
  <c r="V39" i="3"/>
  <c r="X39" i="3"/>
  <c r="Y39" i="3"/>
  <c r="Z39" i="3" s="1"/>
  <c r="H38" i="2"/>
  <c r="Y26" i="3"/>
  <c r="Z26" i="3"/>
  <c r="Y28" i="3"/>
  <c r="Z28" i="3" s="1"/>
  <c r="F28" i="3"/>
  <c r="H28" i="3"/>
  <c r="J28" i="3"/>
  <c r="L28" i="3"/>
  <c r="N28" i="3"/>
  <c r="P28" i="3"/>
  <c r="R28" i="3"/>
  <c r="T28" i="3"/>
  <c r="V28" i="3"/>
  <c r="X28" i="3"/>
  <c r="H27" i="2"/>
  <c r="X26" i="3"/>
  <c r="V26" i="3"/>
  <c r="T26" i="3"/>
  <c r="R26" i="3"/>
  <c r="P26" i="3"/>
  <c r="N26" i="3"/>
  <c r="L26" i="3"/>
  <c r="J26" i="3"/>
  <c r="H26" i="3"/>
  <c r="F26" i="3"/>
  <c r="Y25" i="3"/>
  <c r="Z25" i="3" s="1"/>
  <c r="X25" i="3"/>
  <c r="V25" i="3"/>
  <c r="T25" i="3"/>
  <c r="R25" i="3"/>
  <c r="P25" i="3"/>
  <c r="N25" i="3"/>
  <c r="L25" i="3"/>
  <c r="J25" i="3"/>
  <c r="H25" i="3"/>
  <c r="F25" i="3"/>
  <c r="H24" i="2"/>
  <c r="H45" i="2"/>
  <c r="Y24" i="3"/>
  <c r="Z24" i="3" s="1"/>
  <c r="X24" i="3"/>
  <c r="V24" i="3"/>
  <c r="T24" i="3"/>
  <c r="R24" i="3"/>
  <c r="P24" i="3"/>
  <c r="N24" i="3"/>
  <c r="L24" i="3"/>
  <c r="J24" i="3"/>
  <c r="H24" i="3"/>
  <c r="F24" i="3"/>
  <c r="H23" i="2"/>
  <c r="Y22" i="3"/>
  <c r="Z22" i="3" s="1"/>
  <c r="X22" i="3"/>
  <c r="V22" i="3"/>
  <c r="T22" i="3"/>
  <c r="R22" i="3"/>
  <c r="P22" i="3"/>
  <c r="N22" i="3"/>
  <c r="L22" i="3"/>
  <c r="J22" i="3"/>
  <c r="H22" i="3"/>
  <c r="F22" i="3"/>
  <c r="H21" i="2"/>
  <c r="Y44" i="3"/>
  <c r="Z44" i="3" s="1"/>
  <c r="X44" i="3"/>
  <c r="V44" i="3"/>
  <c r="T44" i="3"/>
  <c r="R44" i="3"/>
  <c r="P44" i="3"/>
  <c r="N44" i="3"/>
  <c r="L44" i="3"/>
  <c r="J44" i="3"/>
  <c r="H44" i="3"/>
  <c r="F44" i="3"/>
  <c r="H43" i="2"/>
  <c r="Y23" i="3"/>
  <c r="Z23" i="3" s="1"/>
  <c r="X23" i="3"/>
  <c r="V23" i="3"/>
  <c r="T23" i="3"/>
  <c r="R23" i="3"/>
  <c r="P23" i="3"/>
  <c r="N23" i="3"/>
  <c r="L23" i="3"/>
  <c r="J23" i="3"/>
  <c r="H23" i="3"/>
  <c r="F23" i="3"/>
  <c r="Y21" i="3"/>
  <c r="Z21" i="3" s="1"/>
  <c r="X21" i="3"/>
  <c r="V21" i="3"/>
  <c r="T21" i="3"/>
  <c r="R21" i="3"/>
  <c r="P21" i="3"/>
  <c r="N21" i="3"/>
  <c r="L21" i="3"/>
  <c r="J21" i="3"/>
  <c r="H21" i="3"/>
  <c r="F21" i="3"/>
  <c r="H22" i="2"/>
  <c r="H20" i="2"/>
  <c r="Y45" i="3"/>
  <c r="Z45" i="3" s="1"/>
  <c r="X45" i="3"/>
  <c r="V45" i="3"/>
  <c r="T45" i="3"/>
  <c r="R45" i="3"/>
  <c r="P45" i="3"/>
  <c r="N45" i="3"/>
  <c r="L45" i="3"/>
  <c r="J45" i="3"/>
  <c r="H45" i="3"/>
  <c r="F45" i="3"/>
  <c r="H44" i="2"/>
  <c r="H36" i="2"/>
  <c r="Y46" i="3"/>
  <c r="Z46" i="3" s="1"/>
  <c r="X46" i="3"/>
  <c r="V46" i="3"/>
  <c r="T46" i="3"/>
  <c r="R46" i="3"/>
  <c r="P46" i="3"/>
  <c r="N46" i="3"/>
  <c r="L46" i="3"/>
  <c r="J46" i="3"/>
  <c r="H46" i="3"/>
  <c r="F46" i="3"/>
  <c r="H25" i="2"/>
  <c r="H40" i="2"/>
  <c r="Y47" i="3"/>
  <c r="Z47" i="3" s="1"/>
  <c r="X47" i="3"/>
  <c r="V47" i="3"/>
  <c r="T47" i="3"/>
  <c r="R47" i="3"/>
  <c r="P47" i="3"/>
  <c r="N47" i="3"/>
  <c r="L47" i="3"/>
  <c r="J47" i="3"/>
  <c r="H47" i="3"/>
  <c r="F47" i="3"/>
  <c r="H46" i="2"/>
  <c r="H19" i="2"/>
  <c r="Y49" i="3"/>
  <c r="Z49" i="3" s="1"/>
  <c r="Y48" i="3"/>
  <c r="Z48" i="3" s="1"/>
  <c r="W50" i="3"/>
  <c r="U50" i="3"/>
  <c r="S50" i="3"/>
  <c r="Q50" i="3"/>
  <c r="O50" i="3"/>
  <c r="M50" i="3"/>
  <c r="K50" i="3"/>
  <c r="I50" i="3"/>
  <c r="G50" i="3"/>
  <c r="E50" i="3"/>
  <c r="F49" i="3"/>
  <c r="H49" i="3"/>
  <c r="J49" i="3"/>
  <c r="L49" i="3"/>
  <c r="N49" i="3"/>
  <c r="P49" i="3"/>
  <c r="R49" i="3"/>
  <c r="T49" i="3"/>
  <c r="V49" i="3"/>
  <c r="X49" i="3"/>
  <c r="F48" i="3"/>
  <c r="H48" i="3"/>
  <c r="J48" i="3"/>
  <c r="L48" i="3"/>
  <c r="N48" i="3"/>
  <c r="P48" i="3"/>
  <c r="R48" i="3"/>
  <c r="T48" i="3"/>
  <c r="V48" i="3"/>
  <c r="X48" i="3"/>
  <c r="H48" i="2"/>
  <c r="H47" i="2"/>
  <c r="F31" i="3"/>
  <c r="H31" i="3"/>
  <c r="J31" i="3"/>
  <c r="L31" i="3"/>
  <c r="N31" i="3"/>
  <c r="P31" i="3"/>
  <c r="R31" i="3"/>
  <c r="T31" i="3"/>
  <c r="V31" i="3"/>
  <c r="X31" i="3"/>
  <c r="Y31" i="3"/>
  <c r="Z31" i="3" s="1"/>
  <c r="H30" i="2"/>
  <c r="Y30" i="3"/>
  <c r="Z30" i="3" s="1"/>
  <c r="X30" i="3"/>
  <c r="V30" i="3"/>
  <c r="T30" i="3"/>
  <c r="R30" i="3"/>
  <c r="P30" i="3"/>
  <c r="N30" i="3"/>
  <c r="L30" i="3"/>
  <c r="J30" i="3"/>
  <c r="H30" i="3"/>
  <c r="F30" i="3"/>
  <c r="H29" i="2"/>
  <c r="Y37" i="3"/>
  <c r="Z37" i="3" s="1"/>
  <c r="X37" i="3"/>
  <c r="V37" i="3"/>
  <c r="T37" i="3"/>
  <c r="R37" i="3"/>
  <c r="P37" i="3"/>
  <c r="N37" i="3"/>
  <c r="L37" i="3"/>
  <c r="J37" i="3"/>
  <c r="H37" i="3"/>
  <c r="F37" i="3"/>
  <c r="Y41" i="3"/>
  <c r="Z41" i="3" s="1"/>
  <c r="X41" i="3"/>
  <c r="V41" i="3"/>
  <c r="T41" i="3"/>
  <c r="R41" i="3"/>
  <c r="P41" i="3"/>
  <c r="N41" i="3"/>
  <c r="L41" i="3"/>
  <c r="J41" i="3"/>
  <c r="H41" i="3"/>
  <c r="F41" i="3"/>
  <c r="Y33" i="3"/>
  <c r="Z33" i="3" s="1"/>
  <c r="X33" i="3"/>
  <c r="V33" i="3"/>
  <c r="T33" i="3"/>
  <c r="R33" i="3"/>
  <c r="P33" i="3"/>
  <c r="N33" i="3"/>
  <c r="L33" i="3"/>
  <c r="J33" i="3"/>
  <c r="H33" i="3"/>
  <c r="F33" i="3"/>
  <c r="H32" i="2"/>
  <c r="Y35" i="3"/>
  <c r="Z35" i="3" s="1"/>
  <c r="X35" i="3"/>
  <c r="V35" i="3"/>
  <c r="T35" i="3"/>
  <c r="R35" i="3"/>
  <c r="P35" i="3"/>
  <c r="N35" i="3"/>
  <c r="L35" i="3"/>
  <c r="J35" i="3"/>
  <c r="H35" i="3"/>
  <c r="F35" i="3"/>
  <c r="Y34" i="3"/>
  <c r="Z34" i="3" s="1"/>
  <c r="X34" i="3"/>
  <c r="V34" i="3"/>
  <c r="T34" i="3"/>
  <c r="R34" i="3"/>
  <c r="P34" i="3"/>
  <c r="N34" i="3"/>
  <c r="L34" i="3"/>
  <c r="J34" i="3"/>
  <c r="H34" i="3"/>
  <c r="F34" i="3"/>
  <c r="H34" i="2"/>
  <c r="H33" i="2"/>
  <c r="Y36" i="3"/>
  <c r="Z36" i="3" s="1"/>
  <c r="F36" i="3"/>
  <c r="H36" i="3"/>
  <c r="J36" i="3"/>
  <c r="L36" i="3"/>
  <c r="N36" i="3"/>
  <c r="P36" i="3"/>
  <c r="R36" i="3"/>
  <c r="T36" i="3"/>
  <c r="V36" i="3"/>
  <c r="X36" i="3"/>
  <c r="F20" i="3"/>
  <c r="H20" i="3"/>
  <c r="J20" i="3"/>
  <c r="L20" i="3"/>
  <c r="N20" i="3"/>
  <c r="P20" i="3"/>
  <c r="R20" i="3"/>
  <c r="T20" i="3"/>
  <c r="V20" i="3"/>
  <c r="X20" i="3"/>
  <c r="Y20" i="3"/>
  <c r="Z20" i="3" s="1"/>
  <c r="H35" i="2"/>
  <c r="H11" i="2"/>
  <c r="H12" i="2"/>
  <c r="H13" i="2"/>
  <c r="H15" i="2"/>
  <c r="H16" i="2"/>
  <c r="H17" i="2"/>
  <c r="X18" i="3"/>
  <c r="X17" i="3"/>
  <c r="X16" i="3"/>
  <c r="X14" i="3"/>
  <c r="X13" i="3"/>
  <c r="X12" i="3"/>
  <c r="V18" i="3"/>
  <c r="V17" i="3"/>
  <c r="V16" i="3"/>
  <c r="V14" i="3"/>
  <c r="V50" i="3" s="1"/>
  <c r="V13" i="3"/>
  <c r="V12" i="3"/>
  <c r="T18" i="3"/>
  <c r="T17" i="3"/>
  <c r="T16" i="3"/>
  <c r="T14" i="3"/>
  <c r="T13" i="3"/>
  <c r="T12" i="3"/>
  <c r="R18" i="3"/>
  <c r="R17" i="3"/>
  <c r="R16" i="3"/>
  <c r="R14" i="3"/>
  <c r="R13" i="3"/>
  <c r="R12" i="3"/>
  <c r="P18" i="3"/>
  <c r="P17" i="3"/>
  <c r="P16" i="3"/>
  <c r="P14" i="3"/>
  <c r="P13" i="3"/>
  <c r="P12" i="3"/>
  <c r="N18" i="3"/>
  <c r="N17" i="3"/>
  <c r="N16" i="3"/>
  <c r="N14" i="3"/>
  <c r="N13" i="3"/>
  <c r="N50" i="3" s="1"/>
  <c r="N12" i="3"/>
  <c r="L18" i="3"/>
  <c r="L17" i="3"/>
  <c r="L16" i="3"/>
  <c r="L14" i="3"/>
  <c r="L13" i="3"/>
  <c r="L12" i="3"/>
  <c r="J18" i="3"/>
  <c r="J17" i="3"/>
  <c r="J16" i="3"/>
  <c r="J14" i="3"/>
  <c r="J13" i="3"/>
  <c r="J12" i="3"/>
  <c r="H18" i="3"/>
  <c r="H17" i="3"/>
  <c r="H16" i="3"/>
  <c r="H14" i="3"/>
  <c r="H13" i="3"/>
  <c r="H12" i="3"/>
  <c r="Y18" i="3"/>
  <c r="Z18" i="3" s="1"/>
  <c r="F18" i="3"/>
  <c r="Y17" i="3"/>
  <c r="Z17" i="3" s="1"/>
  <c r="F17" i="3"/>
  <c r="Y16" i="3"/>
  <c r="Z16" i="3" s="1"/>
  <c r="F16" i="3"/>
  <c r="Y14" i="3"/>
  <c r="Z14" i="3" s="1"/>
  <c r="F14" i="3"/>
  <c r="Y13" i="3"/>
  <c r="Z13" i="3" s="1"/>
  <c r="F13" i="3"/>
  <c r="Y12" i="3"/>
  <c r="Z12" i="3" s="1"/>
  <c r="F12" i="3"/>
  <c r="H49" i="2" l="1"/>
  <c r="X50" i="3"/>
  <c r="T50" i="3"/>
  <c r="R50" i="3"/>
  <c r="P50" i="3"/>
  <c r="L50" i="3"/>
  <c r="H50" i="3"/>
  <c r="F50" i="3"/>
  <c r="J50" i="3"/>
  <c r="Y50" i="3"/>
  <c r="Z50" i="3"/>
</calcChain>
</file>

<file path=xl/sharedStrings.xml><?xml version="1.0" encoding="utf-8"?>
<sst xmlns="http://schemas.openxmlformats.org/spreadsheetml/2006/main" count="231" uniqueCount="125">
  <si>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</si>
  <si>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</si>
  <si>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</si>
  <si>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</si>
  <si>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</si>
  <si>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</si>
  <si>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</si>
  <si>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</si>
  <si>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</si>
  <si>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</si>
  <si>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</si>
  <si>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</si>
  <si>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</si>
  <si>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</si>
  <si>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</si>
  <si>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</si>
  <si>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</si>
  <si>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</si>
  <si>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</si>
  <si>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</si>
  <si>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</si>
  <si>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</si>
  <si>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</si>
  <si>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</si>
  <si>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</si>
  <si>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</si>
  <si>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</si>
  <si>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</si>
  <si>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</si>
  <si>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</si>
  <si>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</si>
  <si>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</si>
  <si>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</si>
  <si>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</si>
  <si>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</si>
  <si>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</si>
  <si>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</si>
  <si>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</si>
  <si>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</si>
  <si>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Espagne</t>
  </si>
  <si>
    <t>Env. 6 kg</t>
  </si>
  <si>
    <t xml:space="preserve">environ 6 kg  </t>
  </si>
  <si>
    <t>France
Espagne
Italie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</si>
  <si>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</si>
  <si>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</si>
  <si>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</si>
  <si>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</si>
  <si>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</si>
  <si>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</si>
  <si>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</si>
  <si>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Bio Fruits</t>
  </si>
  <si>
    <t>Cat. II</t>
  </si>
  <si>
    <t>500 gr x 2</t>
  </si>
  <si>
    <t>Darselect</t>
  </si>
  <si>
    <t>5 kg</t>
  </si>
  <si>
    <t>Bio Local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</si>
  <si>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</si>
  <si>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</si>
  <si>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</si>
  <si>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</si>
  <si>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Fraises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</si>
  <si>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</si>
  <si>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</si>
  <si>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</si>
  <si>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</si>
  <si>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</si>
  <si>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r>
      <t xml:space="preserve">Trio Pommes - Poires - Bananes "bio" </t>
    </r>
    <r>
      <rPr>
        <b/>
        <i/>
        <sz val="11"/>
        <rFont val="Calibri"/>
        <family val="2"/>
      </rPr>
      <t>Cat. I</t>
    </r>
  </si>
  <si>
    <r>
      <t xml:space="preserve">Courgettes </t>
    </r>
    <r>
      <rPr>
        <b/>
        <i/>
        <sz val="11"/>
        <rFont val="Calibri"/>
        <family val="2"/>
      </rPr>
      <t>Cat.II</t>
    </r>
  </si>
  <si>
    <r>
      <t xml:space="preserve">Bananes </t>
    </r>
    <r>
      <rPr>
        <b/>
        <i/>
        <sz val="10"/>
        <rFont val="Calibri"/>
        <family val="2"/>
      </rPr>
      <t>Cat. II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</si>
  <si>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</si>
  <si>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</si>
  <si>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</si>
  <si>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</si>
  <si>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Fraises Darselect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</si>
  <si>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</si>
  <si>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Oranges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</si>
  <si>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</si>
  <si>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Pommes "Golden" </t>
    </r>
    <r>
      <rPr>
        <b/>
        <i/>
        <sz val="8"/>
        <rFont val="Calibri"/>
        <family val="2"/>
      </rPr>
      <t>Cat. I</t>
    </r>
  </si>
  <si>
    <r>
      <t xml:space="preserve">Pommes Bicolores </t>
    </r>
    <r>
      <rPr>
        <b/>
        <i/>
        <sz val="8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</si>
  <si>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>Cat. I</t>
    </r>
  </si>
  <si>
    <r>
      <t xml:space="preserve">Courgettes </t>
    </r>
    <r>
      <rPr>
        <b/>
        <i/>
        <sz val="8"/>
        <rFont val="Calibri"/>
        <family val="2"/>
      </rPr>
      <t>Cat.I</t>
    </r>
  </si>
  <si>
    <r>
      <t xml:space="preserve">Bananes </t>
    </r>
    <r>
      <rPr>
        <b/>
        <sz val="8"/>
        <rFont val="Calibri"/>
        <family val="2"/>
      </rPr>
      <t>Cat. I</t>
    </r>
  </si>
  <si>
    <t>Agata</t>
  </si>
  <si>
    <t>10 kg</t>
  </si>
  <si>
    <r>
      <t xml:space="preserve">Poireaux </t>
    </r>
    <r>
      <rPr>
        <b/>
        <i/>
        <sz val="10"/>
        <rFont val="Calibri"/>
        <family val="2"/>
      </rPr>
      <t>Cat.I</t>
    </r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</si>
  <si>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</si>
  <si>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</si>
  <si>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>Cat. I</t>
    </r>
  </si>
  <si>
    <r>
      <t xml:space="preserve">Poireaux </t>
    </r>
    <r>
      <rPr>
        <i/>
        <sz val="8"/>
        <rFont val="Calibri"/>
        <family val="2"/>
      </rPr>
      <t>Cat.I</t>
    </r>
  </si>
  <si>
    <t>Pr. Loc. France - Rép. D.</t>
  </si>
  <si>
    <t>Valencia</t>
  </si>
  <si>
    <r>
      <t xml:space="preserve">Carottes sables </t>
    </r>
    <r>
      <rPr>
        <i/>
        <sz val="11"/>
        <rFont val="Calibri"/>
        <family val="2"/>
      </rPr>
      <t>Cat.I</t>
    </r>
  </si>
  <si>
    <t>Non lavées</t>
  </si>
  <si>
    <r>
      <t xml:space="preserve">Carottes sables </t>
    </r>
    <r>
      <rPr>
        <i/>
        <sz val="8"/>
        <rFont val="Calibri"/>
        <family val="2"/>
      </rPr>
      <t>Cat.I</t>
    </r>
  </si>
  <si>
    <r>
      <t xml:space="preserve">Endives </t>
    </r>
    <r>
      <rPr>
        <b/>
        <i/>
        <sz val="10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</si>
  <si>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</si>
  <si>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</si>
  <si>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r>
      <t xml:space="preserve">Patates douces </t>
    </r>
    <r>
      <rPr>
        <b/>
        <i/>
        <sz val="10"/>
        <rFont val="Calibri"/>
        <family val="2"/>
      </rPr>
      <t>Cat.I</t>
    </r>
  </si>
  <si>
    <r>
      <t xml:space="preserve">Patates douces </t>
    </r>
    <r>
      <rPr>
        <i/>
        <sz val="8"/>
        <rFont val="Calibri"/>
        <family val="2"/>
      </rPr>
      <t>Cat.I</t>
    </r>
  </si>
  <si>
    <t>Multi-potages-veloutés</t>
  </si>
  <si>
    <r>
      <t xml:space="preserve">Duo Bananes "bio"-Clémentines </t>
    </r>
    <r>
      <rPr>
        <b/>
        <i/>
        <sz val="10"/>
        <rFont val="Calibri"/>
        <family val="2"/>
      </rPr>
      <t>Cat. I</t>
    </r>
  </si>
  <si>
    <r>
      <t xml:space="preserve">Clémentines  </t>
    </r>
    <r>
      <rPr>
        <b/>
        <i/>
        <sz val="10"/>
        <rFont val="Calibri"/>
        <family val="2"/>
      </rPr>
      <t>Cat. I</t>
    </r>
  </si>
  <si>
    <r>
      <t xml:space="preserve">Duo Bananes"Bio"-Clémentines </t>
    </r>
    <r>
      <rPr>
        <b/>
        <i/>
        <sz val="8"/>
        <rFont val="Calibri"/>
        <family val="2"/>
      </rPr>
      <t>Cat. I</t>
    </r>
  </si>
  <si>
    <r>
      <t xml:space="preserve">Clémentines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</si>
  <si>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Radis noir </t>
    </r>
    <r>
      <rPr>
        <i/>
        <sz val="12"/>
        <rFont val="Calibri"/>
        <family val="2"/>
      </rPr>
      <t>Cat. I</t>
    </r>
  </si>
  <si>
    <r>
      <t>Radis noir</t>
    </r>
    <r>
      <rPr>
        <i/>
        <sz val="8"/>
        <rFont val="Calibri"/>
        <family val="2"/>
      </rPr>
      <t xml:space="preserve"> Cat. I</t>
    </r>
  </si>
  <si>
    <r>
      <t xml:space="preserve">Trio de cucurbitacés </t>
    </r>
    <r>
      <rPr>
        <i/>
        <sz val="8"/>
        <rFont val="Calibri"/>
        <family val="2"/>
      </rPr>
      <t>Cat. I</t>
    </r>
  </si>
  <si>
    <t>3 pièces</t>
  </si>
  <si>
    <r>
      <t xml:space="preserve">Trio de cucurbitacés </t>
    </r>
    <r>
      <rPr>
        <i/>
        <sz val="12"/>
        <rFont val="Calibri"/>
        <family val="2"/>
      </rPr>
      <t>Cat. I</t>
    </r>
  </si>
  <si>
    <t>Butternut-Courge spaghetti-Potimarron</t>
  </si>
  <si>
    <r>
      <t xml:space="preserve">Kiwis  </t>
    </r>
    <r>
      <rPr>
        <b/>
        <i/>
        <sz val="10"/>
        <rFont val="Calibri"/>
        <family val="2"/>
      </rPr>
      <t>Cat. I</t>
    </r>
  </si>
  <si>
    <t>Hayward</t>
  </si>
  <si>
    <t>Italie</t>
  </si>
  <si>
    <t>Rép.Dominicaine
Espagne</t>
  </si>
  <si>
    <r>
      <t xml:space="preserve">Kiwis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</si>
  <si>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Avocats </t>
    </r>
    <r>
      <rPr>
        <i/>
        <sz val="11"/>
        <rFont val="Calibri"/>
        <family val="2"/>
      </rPr>
      <t>Cat.I</t>
    </r>
  </si>
  <si>
    <t>Méxique</t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</si>
  <si>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</si>
  <si>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</si>
  <si>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r>
      <t xml:space="preserve">Oranges dessert </t>
    </r>
    <r>
      <rPr>
        <b/>
        <i/>
        <sz val="10"/>
        <rFont val="Calibri"/>
        <family val="2"/>
      </rPr>
      <t>Cat. I</t>
    </r>
  </si>
  <si>
    <r>
      <t xml:space="preserve">Oranges dessert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</si>
  <si>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Petit Malin</t>
  </si>
  <si>
    <t>Honduras</t>
  </si>
  <si>
    <t>Espagne - Espagne
France - Espagne</t>
  </si>
  <si>
    <r>
      <t xml:space="preserve">Date : Mercredi 15/01/2020
</t>
    </r>
    <r>
      <rPr>
        <b/>
        <i/>
        <u/>
        <sz val="18"/>
        <color theme="0"/>
        <rFont val="Calibri"/>
        <family val="2"/>
      </rPr>
      <t>Présélection pour la semaine 04-2020</t>
    </r>
    <r>
      <rPr>
        <b/>
        <i/>
        <sz val="18"/>
        <color theme="0"/>
        <rFont val="Calibri"/>
        <family val="2"/>
      </rPr>
      <t xml:space="preserve">
Date de commande :
Lundi 20/01/2020 Avant 12h00.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</si>
</sst>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3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u/>
      <sz val="2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0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16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10" fillId="3" borderId="57" xfId="2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8" fontId="15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8" fontId="9" fillId="0" borderId="2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8" fontId="9" fillId="0" borderId="3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8" fontId="15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8" fontId="9" fillId="0" borderId="38" xfId="0" applyNumberFormat="1" applyFont="1" applyFill="1" applyBorder="1" applyAlignment="1">
      <alignment horizontal="right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8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8" fillId="0" borderId="86" xfId="2" applyFont="1" applyFill="1" applyBorder="1" applyAlignment="1">
      <alignment vertical="center"/>
    </xf>
    <xf numFmtId="8" fontId="15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8" fontId="20" fillId="0" borderId="79" xfId="2" applyNumberFormat="1" applyFont="1" applyFill="1" applyBorder="1" applyAlignment="1">
      <alignment horizontal="right" vertical="center"/>
    </xf>
    <xf numFmtId="44" fontId="9" fillId="0" borderId="87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8" fontId="15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0" fontId="8" fillId="0" borderId="66" xfId="0" applyFont="1" applyFill="1" applyBorder="1" applyAlignment="1">
      <alignment vertical="center"/>
    </xf>
    <xf numFmtId="8" fontId="15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vertical="center"/>
    </xf>
    <xf numFmtId="8" fontId="9" fillId="0" borderId="67" xfId="0" applyNumberFormat="1" applyFont="1" applyFill="1" applyBorder="1" applyAlignment="1">
      <alignment horizontal="right" vertical="center"/>
    </xf>
    <xf numFmtId="0" fontId="17" fillId="0" borderId="78" xfId="2" applyFont="1" applyBorder="1" applyAlignment="1">
      <alignment horizontal="center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93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8" fontId="9" fillId="0" borderId="38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vertical="center"/>
    </xf>
    <xf numFmtId="8" fontId="24" fillId="0" borderId="27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left" vertical="center"/>
    </xf>
    <xf numFmtId="0" fontId="8" fillId="0" borderId="27" xfId="2" applyFont="1" applyFill="1" applyBorder="1" applyAlignment="1">
      <alignment vertical="center"/>
    </xf>
    <xf numFmtId="0" fontId="16" fillId="0" borderId="85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3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34" fillId="3" borderId="57" xfId="3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>
      <alignment vertical="center"/>
    </xf>
    <xf numFmtId="0" fontId="35" fillId="0" borderId="3" xfId="2" applyFont="1" applyFill="1" applyBorder="1" applyAlignment="1">
      <alignment vertical="center"/>
    </xf>
    <xf numFmtId="8" fontId="17" fillId="0" borderId="95" xfId="2" applyNumberFormat="1" applyFont="1" applyFill="1" applyBorder="1" applyAlignment="1">
      <alignment horizontal="center" vertical="center"/>
    </xf>
    <xf numFmtId="0" fontId="2" fillId="0" borderId="96" xfId="3" applyFont="1" applyBorder="1" applyAlignment="1" applyProtection="1">
      <alignment horizontal="center" vertical="center"/>
      <protection locked="0"/>
    </xf>
    <xf numFmtId="44" fontId="2" fillId="0" borderId="97" xfId="3" applyNumberFormat="1" applyFont="1" applyBorder="1" applyAlignment="1" applyProtection="1">
      <alignment horizontal="center" vertical="center"/>
    </xf>
    <xf numFmtId="0" fontId="2" fillId="0" borderId="98" xfId="3" applyFont="1" applyBorder="1" applyAlignment="1" applyProtection="1">
      <alignment horizontal="center" vertical="center"/>
      <protection locked="0"/>
    </xf>
    <xf numFmtId="0" fontId="17" fillId="0" borderId="98" xfId="3" applyFont="1" applyBorder="1" applyAlignment="1" applyProtection="1">
      <alignment horizontal="center" vertical="center"/>
    </xf>
    <xf numFmtId="44" fontId="17" fillId="0" borderId="99" xfId="3" applyNumberFormat="1" applyFont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8" xfId="2" applyNumberFormat="1" applyFont="1" applyFill="1" applyBorder="1" applyAlignment="1">
      <alignment horizontal="center" vertical="center"/>
    </xf>
    <xf numFmtId="8" fontId="36" fillId="0" borderId="83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44" fontId="2" fillId="0" borderId="85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7" fillId="0" borderId="81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>
      <alignment vertical="center"/>
    </xf>
    <xf numFmtId="0" fontId="17" fillId="0" borderId="10" xfId="3" applyFont="1" applyFill="1" applyBorder="1" applyAlignment="1" applyProtection="1">
      <alignment horizontal="center" vertical="center"/>
    </xf>
    <xf numFmtId="8" fontId="17" fillId="0" borderId="24" xfId="2" applyNumberFormat="1" applyFont="1" applyFill="1" applyBorder="1" applyAlignment="1">
      <alignment horizontal="center" vertical="center"/>
    </xf>
    <xf numFmtId="0" fontId="2" fillId="0" borderId="100" xfId="3" applyFont="1" applyBorder="1" applyAlignment="1" applyProtection="1">
      <alignment horizontal="center" vertical="center"/>
      <protection locked="0"/>
    </xf>
    <xf numFmtId="0" fontId="2" fillId="0" borderId="81" xfId="3" applyFont="1" applyBorder="1" applyAlignment="1" applyProtection="1">
      <alignment horizontal="center" vertical="center"/>
      <protection locked="0"/>
    </xf>
    <xf numFmtId="0" fontId="17" fillId="0" borderId="81" xfId="3" applyFont="1" applyBorder="1" applyAlignment="1" applyProtection="1">
      <alignment horizontal="center" vertical="center"/>
    </xf>
    <xf numFmtId="44" fontId="17" fillId="0" borderId="82" xfId="3" applyNumberFormat="1" applyFont="1" applyBorder="1" applyAlignment="1" applyProtection="1">
      <alignment horizontal="center" vertical="center"/>
    </xf>
    <xf numFmtId="0" fontId="2" fillId="0" borderId="94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40" fillId="0" borderId="35" xfId="2" applyFont="1" applyFill="1" applyBorder="1" applyAlignment="1">
      <alignment vertical="center"/>
    </xf>
    <xf numFmtId="0" fontId="17" fillId="0" borderId="36" xfId="2" applyFont="1" applyFill="1" applyBorder="1" applyAlignment="1">
      <alignment horizontal="left" vertical="center"/>
    </xf>
    <xf numFmtId="8" fontId="17" fillId="0" borderId="75" xfId="2" applyNumberFormat="1" applyFont="1" applyFill="1" applyBorder="1" applyAlignment="1">
      <alignment horizontal="center" vertical="center"/>
    </xf>
    <xf numFmtId="0" fontId="2" fillId="0" borderId="92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7" fillId="0" borderId="76" xfId="3" applyFont="1" applyFill="1" applyBorder="1" applyAlignment="1" applyProtection="1">
      <alignment horizontal="center" vertical="center"/>
    </xf>
    <xf numFmtId="44" fontId="17" fillId="0" borderId="37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40" fillId="0" borderId="36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4" fillId="0" borderId="26" xfId="0" applyFont="1" applyFill="1" applyBorder="1" applyAlignment="1">
      <alignment vertical="center"/>
    </xf>
    <xf numFmtId="0" fontId="35" fillId="0" borderId="27" xfId="2" applyFont="1" applyFill="1" applyBorder="1" applyAlignment="1">
      <alignment vertical="center"/>
    </xf>
    <xf numFmtId="44" fontId="2" fillId="0" borderId="101" xfId="3" applyNumberFormat="1" applyFont="1" applyBorder="1" applyAlignment="1" applyProtection="1">
      <alignment horizontal="center" vertical="center"/>
    </xf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3" xfId="1" applyFont="1" applyFill="1" applyBorder="1" applyAlignment="1">
      <alignment vertical="center"/>
    </xf>
    <xf numFmtId="0" fontId="10" fillId="3" borderId="43" xfId="2" applyFont="1" applyFill="1" applyBorder="1" applyAlignment="1">
      <alignment horizontal="center" vertical="center"/>
    </xf>
    <xf numFmtId="0" fontId="10" fillId="3" borderId="58" xfId="2" applyFont="1" applyFill="1" applyBorder="1" applyAlignment="1">
      <alignment horizontal="center" vertical="center"/>
    </xf>
    <xf numFmtId="0" fontId="34" fillId="3" borderId="43" xfId="3" applyFont="1" applyFill="1" applyBorder="1" applyAlignment="1" applyProtection="1">
      <alignment horizontal="center" vertical="center" wrapText="1"/>
    </xf>
    <xf numFmtId="0" fontId="34" fillId="3" borderId="58" xfId="3" applyFont="1" applyFill="1" applyBorder="1" applyAlignment="1" applyProtection="1">
      <alignment horizontal="center" vertical="center" wrapText="1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93" xfId="2" applyFont="1" applyFill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center" vertical="center"/>
    </xf>
    <xf numFmtId="0" fontId="14" fillId="0" borderId="79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8" fontId="17" fillId="0" borderId="88" xfId="2" applyNumberFormat="1" applyFont="1" applyFill="1" applyBorder="1" applyAlignment="1">
      <alignment horizontal="center" vertical="center"/>
    </xf>
    <xf numFmtId="0" fontId="2" fillId="0" borderId="89" xfId="3" applyFont="1" applyBorder="1" applyAlignment="1" applyProtection="1">
      <alignment horizontal="center" vertical="center"/>
      <protection locked="0"/>
    </xf>
    <xf numFmtId="44" fontId="2" fillId="0" borderId="90" xfId="3" applyNumberFormat="1" applyFont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 vertical="center"/>
      <protection locked="0"/>
    </xf>
    <xf numFmtId="0" fontId="17" fillId="0" borderId="10" xfId="3" applyFont="1" applyBorder="1" applyAlignment="1" applyProtection="1">
      <alignment horizontal="center" vertical="center"/>
    </xf>
    <xf numFmtId="44" fontId="17" fillId="0" borderId="91" xfId="3" applyNumberFormat="1" applyFont="1" applyBorder="1" applyAlignment="1" applyProtection="1">
      <alignment horizontal="center" vertical="center"/>
    </xf>
    <xf numFmtId="0" fontId="19" fillId="0" borderId="67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4" fillId="0" borderId="86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102" xfId="2" applyNumberFormat="1" applyFont="1" applyFill="1" applyBorder="1" applyAlignment="1">
      <alignment horizontal="center" vertical="center"/>
    </xf>
    <xf numFmtId="0" fontId="2" fillId="0" borderId="103" xfId="3" applyFont="1" applyBorder="1" applyAlignment="1" applyProtection="1">
      <alignment horizontal="center" vertical="center"/>
      <protection locked="0"/>
    </xf>
    <xf numFmtId="44" fontId="2" fillId="0" borderId="104" xfId="3" applyNumberFormat="1" applyFont="1" applyBorder="1" applyAlignment="1" applyProtection="1">
      <alignment horizontal="center" vertical="center"/>
    </xf>
    <xf numFmtId="0" fontId="2" fillId="0" borderId="105" xfId="3" applyFont="1" applyBorder="1" applyAlignment="1" applyProtection="1">
      <alignment horizontal="center" vertical="center"/>
      <protection locked="0"/>
    </xf>
    <xf numFmtId="0" fontId="17" fillId="0" borderId="105" xfId="3" applyFont="1" applyBorder="1" applyAlignment="1" applyProtection="1">
      <alignment horizontal="center" vertical="center"/>
    </xf>
    <xf numFmtId="44" fontId="17" fillId="0" borderId="106" xfId="3" applyNumberFormat="1" applyFont="1" applyBorder="1" applyAlignment="1" applyProtection="1">
      <alignment horizontal="center" vertical="center"/>
    </xf>
    <xf numFmtId="0" fontId="8" fillId="0" borderId="86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vertical="center"/>
    </xf>
    <xf numFmtId="8" fontId="9" fillId="0" borderId="27" xfId="0" applyNumberFormat="1" applyFont="1" applyFill="1" applyBorder="1" applyAlignment="1">
      <alignment horizontal="right" vertical="center"/>
    </xf>
    <xf numFmtId="8" fontId="16" fillId="0" borderId="27" xfId="0" applyNumberFormat="1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8" fontId="15" fillId="0" borderId="61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vertical="center"/>
    </xf>
    <xf numFmtId="8" fontId="9" fillId="0" borderId="61" xfId="0" applyNumberFormat="1" applyFont="1" applyFill="1" applyBorder="1" applyAlignment="1">
      <alignment horizontal="right" vertical="center"/>
    </xf>
    <xf numFmtId="0" fontId="14" fillId="0" borderId="108" xfId="2" applyFont="1" applyBorder="1" applyAlignment="1">
      <alignment horizontal="center" vertical="center"/>
    </xf>
    <xf numFmtId="44" fontId="9" fillId="0" borderId="64" xfId="1" applyFont="1" applyFill="1" applyBorder="1" applyAlignment="1">
      <alignment vertical="center"/>
    </xf>
    <xf numFmtId="0" fontId="17" fillId="0" borderId="61" xfId="2" applyFont="1" applyFill="1" applyBorder="1" applyAlignment="1">
      <alignment horizontal="left" vertical="center"/>
    </xf>
    <xf numFmtId="0" fontId="2" fillId="0" borderId="96" xfId="3" applyFont="1" applyFill="1" applyBorder="1" applyAlignment="1" applyProtection="1">
      <alignment horizontal="center" vertical="center"/>
      <protection locked="0"/>
    </xf>
    <xf numFmtId="44" fontId="2" fillId="0" borderId="97" xfId="3" applyNumberFormat="1" applyFont="1" applyFill="1" applyBorder="1" applyAlignment="1" applyProtection="1">
      <alignment horizontal="center" vertical="center"/>
    </xf>
    <xf numFmtId="0" fontId="2" fillId="0" borderId="98" xfId="3" applyFont="1" applyFill="1" applyBorder="1" applyAlignment="1" applyProtection="1">
      <alignment horizontal="center" vertical="center"/>
      <protection locked="0"/>
    </xf>
    <xf numFmtId="0" fontId="17" fillId="0" borderId="98" xfId="3" applyFont="1" applyFill="1" applyBorder="1" applyAlignment="1" applyProtection="1">
      <alignment horizontal="center" vertical="center"/>
    </xf>
    <xf numFmtId="44" fontId="17" fillId="0" borderId="99" xfId="3" applyNumberFormat="1" applyFont="1" applyFill="1" applyBorder="1" applyAlignment="1" applyProtection="1">
      <alignment horizontal="center"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10" fillId="5" borderId="57" xfId="2" applyFont="1" applyFill="1" applyBorder="1" applyAlignment="1">
      <alignment horizontal="center" vertical="center"/>
    </xf>
    <xf numFmtId="0" fontId="42" fillId="0" borderId="2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/>
    </xf>
    <xf numFmtId="0" fontId="42" fillId="0" borderId="18" xfId="2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10" fillId="4" borderId="57" xfId="2" applyFont="1" applyFill="1" applyBorder="1" applyAlignment="1">
      <alignment horizontal="left" vertical="center"/>
    </xf>
    <xf numFmtId="0" fontId="10" fillId="4" borderId="58" xfId="2" applyFont="1" applyFill="1" applyBorder="1" applyAlignment="1">
      <alignment horizontal="left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8" xfId="2" applyFont="1" applyFill="1" applyBorder="1" applyAlignment="1">
      <alignment horizontal="center" vertical="center"/>
    </xf>
    <xf numFmtId="0" fontId="34" fillId="3" borderId="57" xfId="3" applyFont="1" applyFill="1" applyBorder="1" applyAlignment="1" applyProtection="1">
      <alignment horizontal="left" vertical="center" wrapText="1"/>
    </xf>
    <xf numFmtId="0" fontId="34" fillId="3" borderId="58" xfId="3" applyFont="1" applyFill="1" applyBorder="1" applyAlignment="1" applyProtection="1">
      <alignment horizontal="left" vertical="center" wrapText="1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1" fillId="0" borderId="0" xfId="3" applyFont="1" applyFill="1" applyBorder="1" applyAlignment="1" applyProtection="1">
      <alignment horizontal="right" vertical="center"/>
    </xf>
    <xf numFmtId="0" fontId="42" fillId="0" borderId="28" xfId="2" applyFont="1" applyFill="1" applyBorder="1" applyAlignment="1">
      <alignment horizontal="center" vertical="center" wrapText="1"/>
    </xf>
    <xf numFmtId="0" fontId="42" fillId="0" borderId="19" xfId="2" applyFont="1" applyFill="1" applyBorder="1" applyAlignment="1">
      <alignment horizontal="center" vertical="center" wrapText="1"/>
    </xf>
    <xf numFmtId="0" fontId="42" fillId="0" borderId="18" xfId="2" applyFont="1" applyFill="1" applyBorder="1" applyAlignment="1">
      <alignment horizontal="center" vertical="center" wrapText="1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649942</xdr:colOff>
      <xdr:row>44</xdr:row>
      <xdr:rowOff>134471</xdr:rowOff>
    </xdr:from>
    <xdr:to>
      <xdr:col>0</xdr:col>
      <xdr:colOff>1613647</xdr:colOff>
      <xdr:row>45</xdr:row>
      <xdr:rowOff>214285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2" y="17380324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20</xdr:row>
      <xdr:rowOff>100852</xdr:rowOff>
    </xdr:from>
    <xdr:to>
      <xdr:col>0</xdr:col>
      <xdr:colOff>1288675</xdr:colOff>
      <xdr:row>21</xdr:row>
      <xdr:rowOff>180666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" y="8258734"/>
          <a:ext cx="96370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 15/01/2020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05-2020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20/01/2020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438150</xdr:colOff>
      <xdr:row>45</xdr:row>
      <xdr:rowOff>123825</xdr:rowOff>
    </xdr:from>
    <xdr:to>
      <xdr:col>0</xdr:col>
      <xdr:colOff>990599</xdr:colOff>
      <xdr:row>46</xdr:row>
      <xdr:rowOff>111764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98245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20</xdr:row>
      <xdr:rowOff>266700</xdr:rowOff>
    </xdr:from>
    <xdr:to>
      <xdr:col>0</xdr:col>
      <xdr:colOff>790574</xdr:colOff>
      <xdr:row>21</xdr:row>
      <xdr:rowOff>254639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72150"/>
          <a:ext cx="552449" cy="26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2"/>
  <sheetViews>
    <sheetView tabSelected="1" zoomScale="85" zoomScaleNormal="85" workbookViewId="0">
      <selection activeCell="F10" sqref="F10"/>
    </sheetView>
  </sheetViews>
  <sheetFormatPr baseColWidth="10" defaultRowHeight="12.75" x14ac:dyDescent="0.2"/>
  <cols>
    <col min="1" max="1" width="25.5703125" style="2" customWidth="1"/>
    <col min="2" max="2" width="43.28515625" style="2" customWidth="1"/>
    <col min="3" max="3" width="46.85546875" style="2" customWidth="1"/>
    <col min="4" max="4" width="18.28515625" style="2" customWidth="1"/>
    <col min="5" max="5" width="29.285156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64" t="s">
        <v>10</v>
      </c>
      <c r="F2" s="265"/>
      <c r="G2" s="265"/>
      <c r="H2" s="266"/>
    </row>
    <row r="3" spans="1:8" ht="24.95" customHeight="1" x14ac:dyDescent="0.2">
      <c r="A3" s="1"/>
      <c r="B3" s="1"/>
      <c r="C3" s="1"/>
      <c r="D3" s="1"/>
      <c r="E3" s="267"/>
      <c r="F3" s="268"/>
      <c r="G3" s="268"/>
      <c r="H3" s="269"/>
    </row>
    <row r="4" spans="1:8" ht="24.95" customHeight="1" x14ac:dyDescent="0.2">
      <c r="A4" s="1"/>
      <c r="B4" s="1"/>
      <c r="C4" s="1"/>
      <c r="D4" s="1"/>
      <c r="E4" s="267"/>
      <c r="F4" s="268"/>
      <c r="G4" s="268"/>
      <c r="H4" s="269"/>
    </row>
    <row r="5" spans="1:8" ht="24.95" customHeight="1" x14ac:dyDescent="0.2">
      <c r="A5" s="1"/>
      <c r="B5" s="1"/>
      <c r="C5" s="1"/>
      <c r="D5" s="1"/>
      <c r="E5" s="267"/>
      <c r="F5" s="268"/>
      <c r="G5" s="268"/>
      <c r="H5" s="269"/>
    </row>
    <row r="6" spans="1:8" ht="24.95" customHeight="1" thickBot="1" x14ac:dyDescent="0.25">
      <c r="A6" s="1"/>
      <c r="B6" s="1"/>
      <c r="C6" s="1"/>
      <c r="D6" s="1"/>
      <c r="E6" s="270"/>
      <c r="F6" s="271"/>
      <c r="G6" s="271"/>
      <c r="H6" s="272"/>
    </row>
    <row r="7" spans="1:8" ht="12.75" customHeight="1" x14ac:dyDescent="0.2">
      <c r="A7" s="255"/>
      <c r="B7" s="255"/>
      <c r="C7" s="255"/>
      <c r="D7" s="255"/>
      <c r="E7" s="255"/>
      <c r="F7" s="255"/>
      <c r="G7" s="255"/>
      <c r="H7" s="255"/>
    </row>
    <row r="8" spans="1:8" ht="105" customHeight="1" thickBot="1" x14ac:dyDescent="0.25">
      <c r="A8" s="263" t="s">
        <v>33</v>
      </c>
      <c r="B8" s="263"/>
      <c r="C8" s="263"/>
      <c r="D8" s="278" t="s">
        <v>124</v>
      </c>
      <c r="E8" s="278"/>
      <c r="F8" s="278"/>
      <c r="G8" s="278"/>
      <c r="H8" s="278"/>
    </row>
    <row r="9" spans="1:8" ht="46.5" customHeight="1" thickTop="1" thickBot="1" x14ac:dyDescent="0.25">
      <c r="A9" s="260"/>
      <c r="B9" s="261"/>
      <c r="C9" s="261"/>
      <c r="D9" s="261"/>
      <c r="E9" s="261"/>
      <c r="F9" s="261"/>
      <c r="G9" s="261"/>
      <c r="H9" s="262"/>
    </row>
    <row r="10" spans="1:8" ht="53.25" customHeight="1" thickTop="1" thickBot="1" x14ac:dyDescent="0.25">
      <c r="A10" s="256" t="s">
        <v>11</v>
      </c>
      <c r="B10" s="257"/>
      <c r="C10" s="3" t="s">
        <v>12</v>
      </c>
      <c r="D10" s="3" t="s">
        <v>13</v>
      </c>
      <c r="E10" s="4" t="s">
        <v>0</v>
      </c>
      <c r="F10" s="3" t="s">
        <v>14</v>
      </c>
      <c r="G10" s="3" t="s">
        <v>15</v>
      </c>
      <c r="H10" s="5" t="s">
        <v>16</v>
      </c>
    </row>
    <row r="11" spans="1:8" ht="30" customHeight="1" thickTop="1" x14ac:dyDescent="0.2">
      <c r="A11" s="258" t="s">
        <v>17</v>
      </c>
      <c r="B11" s="6" t="s">
        <v>18</v>
      </c>
      <c r="C11" s="7"/>
      <c r="D11" s="8" t="s">
        <v>4</v>
      </c>
      <c r="E11" s="9"/>
      <c r="F11" s="10">
        <v>28</v>
      </c>
      <c r="G11" s="201"/>
      <c r="H11" s="11">
        <f>+G11*F11</f>
        <v>0</v>
      </c>
    </row>
    <row r="12" spans="1:8" ht="30" customHeight="1" x14ac:dyDescent="0.2">
      <c r="A12" s="259"/>
      <c r="B12" s="12" t="s">
        <v>5</v>
      </c>
      <c r="C12" s="13"/>
      <c r="D12" s="14" t="s">
        <v>4</v>
      </c>
      <c r="E12" s="15"/>
      <c r="F12" s="16">
        <v>18</v>
      </c>
      <c r="G12" s="202"/>
      <c r="H12" s="17">
        <f t="shared" ref="H12:H22" si="0">+G12*F12</f>
        <v>0</v>
      </c>
    </row>
    <row r="13" spans="1:8" ht="30" customHeight="1" x14ac:dyDescent="0.2">
      <c r="A13" s="259"/>
      <c r="B13" s="12" t="s">
        <v>6</v>
      </c>
      <c r="C13" s="13"/>
      <c r="D13" s="14" t="s">
        <v>4</v>
      </c>
      <c r="E13" s="15"/>
      <c r="F13" s="16">
        <v>15.2</v>
      </c>
      <c r="G13" s="202"/>
      <c r="H13" s="17">
        <f t="shared" si="0"/>
        <v>0</v>
      </c>
    </row>
    <row r="14" spans="1:8" ht="30" customHeight="1" x14ac:dyDescent="0.2">
      <c r="A14" s="259"/>
      <c r="B14" s="12" t="s">
        <v>121</v>
      </c>
      <c r="C14" s="13"/>
      <c r="D14" s="14" t="s">
        <v>4</v>
      </c>
      <c r="E14" s="15"/>
      <c r="F14" s="16">
        <v>9.5</v>
      </c>
      <c r="G14" s="202"/>
      <c r="H14" s="17">
        <f t="shared" ref="H14" si="1">+G14*F14</f>
        <v>0</v>
      </c>
    </row>
    <row r="15" spans="1:8" ht="30" customHeight="1" x14ac:dyDescent="0.2">
      <c r="A15" s="259"/>
      <c r="B15" s="12" t="s">
        <v>7</v>
      </c>
      <c r="C15" s="13"/>
      <c r="D15" s="14" t="s">
        <v>4</v>
      </c>
      <c r="E15" s="15"/>
      <c r="F15" s="16">
        <v>13.5</v>
      </c>
      <c r="G15" s="202"/>
      <c r="H15" s="17">
        <f t="shared" si="0"/>
        <v>0</v>
      </c>
    </row>
    <row r="16" spans="1:8" ht="30" customHeight="1" x14ac:dyDescent="0.2">
      <c r="A16" s="259"/>
      <c r="B16" s="12" t="s">
        <v>8</v>
      </c>
      <c r="C16" s="13" t="s">
        <v>1</v>
      </c>
      <c r="D16" s="14" t="s">
        <v>4</v>
      </c>
      <c r="E16" s="15"/>
      <c r="F16" s="16">
        <v>12.5</v>
      </c>
      <c r="G16" s="202"/>
      <c r="H16" s="17">
        <f t="shared" si="0"/>
        <v>0</v>
      </c>
    </row>
    <row r="17" spans="1:12" ht="30" customHeight="1" x14ac:dyDescent="0.2">
      <c r="A17" s="259"/>
      <c r="B17" s="12" t="s">
        <v>9</v>
      </c>
      <c r="C17" s="13"/>
      <c r="D17" s="14" t="s">
        <v>4</v>
      </c>
      <c r="E17" s="15"/>
      <c r="F17" s="16">
        <v>12.5</v>
      </c>
      <c r="G17" s="202"/>
      <c r="H17" s="17">
        <f t="shared" si="0"/>
        <v>0</v>
      </c>
    </row>
    <row r="18" spans="1:12" ht="30" customHeight="1" x14ac:dyDescent="0.2">
      <c r="A18" s="259"/>
      <c r="B18" s="12" t="s">
        <v>99</v>
      </c>
      <c r="C18" s="13"/>
      <c r="D18" s="14" t="s">
        <v>4</v>
      </c>
      <c r="E18" s="15"/>
      <c r="F18" s="16">
        <v>13.5</v>
      </c>
      <c r="G18" s="202"/>
      <c r="H18" s="17">
        <f t="shared" ref="H18" si="2">+G18*F18</f>
        <v>0</v>
      </c>
    </row>
    <row r="19" spans="1:12" ht="75" customHeight="1" thickBot="1" x14ac:dyDescent="0.25">
      <c r="A19" s="259"/>
      <c r="B19" s="194" t="s">
        <v>44</v>
      </c>
      <c r="C19" s="66" t="s">
        <v>45</v>
      </c>
      <c r="D19" s="64" t="s">
        <v>34</v>
      </c>
      <c r="E19" s="195" t="s">
        <v>42</v>
      </c>
      <c r="F19" s="65">
        <v>14</v>
      </c>
      <c r="G19" s="203"/>
      <c r="H19" s="196">
        <f t="shared" si="0"/>
        <v>0</v>
      </c>
    </row>
    <row r="20" spans="1:12" ht="30" customHeight="1" thickTop="1" x14ac:dyDescent="0.2">
      <c r="A20" s="197"/>
      <c r="B20" s="20" t="s">
        <v>49</v>
      </c>
      <c r="C20" s="21"/>
      <c r="D20" s="22" t="s">
        <v>48</v>
      </c>
      <c r="E20" s="23"/>
      <c r="F20" s="24">
        <v>19.5</v>
      </c>
      <c r="G20" s="204"/>
      <c r="H20" s="11">
        <f t="shared" si="0"/>
        <v>0</v>
      </c>
    </row>
    <row r="21" spans="1:12" ht="30" customHeight="1" x14ac:dyDescent="0.2">
      <c r="A21" s="19"/>
      <c r="B21" s="25" t="s">
        <v>55</v>
      </c>
      <c r="C21" s="26"/>
      <c r="D21" s="27" t="s">
        <v>48</v>
      </c>
      <c r="E21" s="28"/>
      <c r="F21" s="29">
        <v>19.5</v>
      </c>
      <c r="G21" s="205"/>
      <c r="H21" s="17">
        <f t="shared" ref="H21" si="3">+G21*F21</f>
        <v>0</v>
      </c>
    </row>
    <row r="22" spans="1:12" ht="30" customHeight="1" thickBot="1" x14ac:dyDescent="0.25">
      <c r="A22" s="198"/>
      <c r="B22" s="30" t="s">
        <v>50</v>
      </c>
      <c r="C22" s="31"/>
      <c r="D22" s="32" t="s">
        <v>48</v>
      </c>
      <c r="E22" s="33"/>
      <c r="F22" s="34">
        <v>16</v>
      </c>
      <c r="G22" s="206"/>
      <c r="H22" s="35">
        <f t="shared" si="0"/>
        <v>0</v>
      </c>
    </row>
    <row r="23" spans="1:12" ht="30" customHeight="1" thickTop="1" x14ac:dyDescent="0.2">
      <c r="A23" s="259" t="s">
        <v>35</v>
      </c>
      <c r="B23" s="36" t="s">
        <v>58</v>
      </c>
      <c r="C23" s="37" t="s">
        <v>46</v>
      </c>
      <c r="D23" s="38" t="s">
        <v>47</v>
      </c>
      <c r="E23" s="39" t="s">
        <v>70</v>
      </c>
      <c r="F23" s="40">
        <v>9</v>
      </c>
      <c r="G23" s="207"/>
      <c r="H23" s="41">
        <f t="shared" ref="H23:H24" si="4">+G23*F23</f>
        <v>0</v>
      </c>
      <c r="K23" s="42"/>
      <c r="L23" s="42"/>
    </row>
    <row r="24" spans="1:12" ht="30" customHeight="1" x14ac:dyDescent="0.2">
      <c r="A24" s="259"/>
      <c r="B24" s="36" t="s">
        <v>59</v>
      </c>
      <c r="C24" s="37"/>
      <c r="D24" s="38" t="s">
        <v>57</v>
      </c>
      <c r="E24" s="39" t="s">
        <v>39</v>
      </c>
      <c r="F24" s="40">
        <v>2.7</v>
      </c>
      <c r="G24" s="207"/>
      <c r="H24" s="41">
        <f t="shared" si="4"/>
        <v>0</v>
      </c>
      <c r="K24" s="42"/>
      <c r="L24" s="42"/>
    </row>
    <row r="25" spans="1:12" ht="30" hidden="1" customHeight="1" x14ac:dyDescent="0.2">
      <c r="A25" s="259"/>
      <c r="B25" s="36" t="s">
        <v>60</v>
      </c>
      <c r="C25" s="37" t="s">
        <v>53</v>
      </c>
      <c r="D25" s="38" t="s">
        <v>52</v>
      </c>
      <c r="E25" s="39" t="s">
        <v>3</v>
      </c>
      <c r="F25" s="40">
        <v>13.5</v>
      </c>
      <c r="G25" s="207"/>
      <c r="H25" s="41">
        <f t="shared" ref="H25:H27" si="5">+G25*F25</f>
        <v>0</v>
      </c>
      <c r="K25" s="42"/>
      <c r="L25" s="42"/>
    </row>
    <row r="26" spans="1:12" ht="30" customHeight="1" x14ac:dyDescent="0.2">
      <c r="A26" s="259"/>
      <c r="B26" s="36" t="s">
        <v>101</v>
      </c>
      <c r="C26" s="37"/>
      <c r="D26" s="38" t="s">
        <v>38</v>
      </c>
      <c r="E26" s="39" t="s">
        <v>39</v>
      </c>
      <c r="F26" s="40">
        <v>13</v>
      </c>
      <c r="G26" s="207"/>
      <c r="H26" s="41">
        <f t="shared" si="5"/>
        <v>0</v>
      </c>
      <c r="K26" s="42"/>
      <c r="L26" s="42"/>
    </row>
    <row r="27" spans="1:12" ht="36.75" customHeight="1" x14ac:dyDescent="0.2">
      <c r="A27" s="259"/>
      <c r="B27" s="36" t="s">
        <v>100</v>
      </c>
      <c r="C27" s="37"/>
      <c r="D27" s="38" t="s">
        <v>36</v>
      </c>
      <c r="E27" s="217" t="s">
        <v>113</v>
      </c>
      <c r="F27" s="40">
        <v>9</v>
      </c>
      <c r="G27" s="207"/>
      <c r="H27" s="41">
        <f t="shared" si="5"/>
        <v>0</v>
      </c>
      <c r="K27" s="42"/>
      <c r="L27" s="42"/>
    </row>
    <row r="28" spans="1:12" ht="36.75" customHeight="1" x14ac:dyDescent="0.2">
      <c r="A28" s="259"/>
      <c r="B28" s="36" t="s">
        <v>110</v>
      </c>
      <c r="C28" s="37" t="s">
        <v>111</v>
      </c>
      <c r="D28" s="38" t="s">
        <v>36</v>
      </c>
      <c r="E28" s="39" t="s">
        <v>112</v>
      </c>
      <c r="F28" s="40">
        <v>9</v>
      </c>
      <c r="G28" s="207"/>
      <c r="H28" s="41">
        <f t="shared" ref="H28" si="6">+G28*F28</f>
        <v>0</v>
      </c>
      <c r="K28" s="42"/>
      <c r="L28" s="42"/>
    </row>
    <row r="29" spans="1:12" ht="43.5" customHeight="1" x14ac:dyDescent="0.2">
      <c r="A29" s="259"/>
      <c r="B29" s="12" t="s">
        <v>61</v>
      </c>
      <c r="C29" s="43" t="s">
        <v>85</v>
      </c>
      <c r="D29" s="18" t="s">
        <v>40</v>
      </c>
      <c r="E29" s="89" t="s">
        <v>123</v>
      </c>
      <c r="F29" s="44">
        <v>12.8</v>
      </c>
      <c r="G29" s="202"/>
      <c r="H29" s="17">
        <f t="shared" ref="H29" si="7">+G29*F29</f>
        <v>0</v>
      </c>
      <c r="K29" s="42"/>
      <c r="L29" s="42"/>
    </row>
    <row r="30" spans="1:12" ht="30" customHeight="1" x14ac:dyDescent="0.2">
      <c r="A30" s="259"/>
      <c r="B30" s="12" t="s">
        <v>62</v>
      </c>
      <c r="C30" s="45" t="s">
        <v>90</v>
      </c>
      <c r="D30" s="18" t="s">
        <v>38</v>
      </c>
      <c r="E30" s="46" t="s">
        <v>39</v>
      </c>
      <c r="F30" s="44">
        <v>7.9</v>
      </c>
      <c r="G30" s="202"/>
      <c r="H30" s="17">
        <f t="shared" ref="H30" si="8">+G30*F30</f>
        <v>0</v>
      </c>
      <c r="K30" s="42"/>
      <c r="L30" s="42"/>
    </row>
    <row r="31" spans="1:12" ht="30" customHeight="1" x14ac:dyDescent="0.2">
      <c r="A31" s="259"/>
      <c r="B31" s="12" t="s">
        <v>119</v>
      </c>
      <c r="C31" s="45"/>
      <c r="D31" s="18" t="s">
        <v>38</v>
      </c>
      <c r="E31" s="46" t="s">
        <v>39</v>
      </c>
      <c r="F31" s="44">
        <v>7.9</v>
      </c>
      <c r="G31" s="202"/>
      <c r="H31" s="17">
        <f t="shared" ref="H31" si="9">+G31*F31</f>
        <v>0</v>
      </c>
      <c r="K31" s="42"/>
      <c r="L31" s="42"/>
    </row>
    <row r="32" spans="1:12" ht="30" customHeight="1" x14ac:dyDescent="0.2">
      <c r="A32" s="259"/>
      <c r="B32" s="12" t="s">
        <v>63</v>
      </c>
      <c r="C32" s="45" t="s">
        <v>69</v>
      </c>
      <c r="D32" s="18" t="s">
        <v>37</v>
      </c>
      <c r="E32" s="46" t="s">
        <v>39</v>
      </c>
      <c r="F32" s="44">
        <v>8.5</v>
      </c>
      <c r="G32" s="202"/>
      <c r="H32" s="17">
        <f t="shared" ref="H32" si="10">+G32*F32</f>
        <v>0</v>
      </c>
      <c r="K32" s="42"/>
      <c r="L32" s="42"/>
    </row>
    <row r="33" spans="1:12" ht="30" customHeight="1" x14ac:dyDescent="0.2">
      <c r="A33" s="259"/>
      <c r="B33" s="12" t="s">
        <v>64</v>
      </c>
      <c r="C33" s="45"/>
      <c r="D33" s="18" t="s">
        <v>38</v>
      </c>
      <c r="E33" s="47" t="s">
        <v>3</v>
      </c>
      <c r="F33" s="44">
        <v>8.4</v>
      </c>
      <c r="G33" s="202"/>
      <c r="H33" s="17">
        <f t="shared" ref="H33:H34" si="11">+G33*F33</f>
        <v>0</v>
      </c>
      <c r="K33" s="42"/>
      <c r="L33" s="42"/>
    </row>
    <row r="34" spans="1:12" ht="30" customHeight="1" x14ac:dyDescent="0.2">
      <c r="A34" s="259"/>
      <c r="B34" s="48" t="s">
        <v>65</v>
      </c>
      <c r="C34" s="49"/>
      <c r="D34" s="50" t="s">
        <v>38</v>
      </c>
      <c r="E34" s="51" t="s">
        <v>3</v>
      </c>
      <c r="F34" s="52">
        <v>8.6</v>
      </c>
      <c r="G34" s="208"/>
      <c r="H34" s="53">
        <f t="shared" si="11"/>
        <v>0</v>
      </c>
      <c r="K34" s="42"/>
      <c r="L34" s="42"/>
    </row>
    <row r="35" spans="1:12" ht="30" customHeight="1" thickBot="1" x14ac:dyDescent="0.25">
      <c r="A35" s="279"/>
      <c r="B35" s="54" t="s">
        <v>66</v>
      </c>
      <c r="C35" s="55"/>
      <c r="D35" s="56" t="s">
        <v>36</v>
      </c>
      <c r="E35" s="238" t="s">
        <v>89</v>
      </c>
      <c r="F35" s="57">
        <v>7</v>
      </c>
      <c r="G35" s="209"/>
      <c r="H35" s="35">
        <f t="shared" ref="H35:H36" si="12">+G35*F35</f>
        <v>0</v>
      </c>
      <c r="J35" s="42"/>
      <c r="K35" s="42"/>
      <c r="L35" s="42"/>
    </row>
    <row r="36" spans="1:12" ht="30" customHeight="1" thickTop="1" x14ac:dyDescent="0.2">
      <c r="A36" s="258" t="s">
        <v>19</v>
      </c>
      <c r="B36" s="239" t="s">
        <v>115</v>
      </c>
      <c r="C36" s="240"/>
      <c r="D36" s="241" t="s">
        <v>118</v>
      </c>
      <c r="E36" s="242" t="s">
        <v>116</v>
      </c>
      <c r="F36" s="243">
        <v>14</v>
      </c>
      <c r="G36" s="244"/>
      <c r="H36" s="245">
        <f t="shared" si="12"/>
        <v>0</v>
      </c>
    </row>
    <row r="37" spans="1:12" ht="30" customHeight="1" x14ac:dyDescent="0.2">
      <c r="A37" s="259"/>
      <c r="B37" s="25" t="s">
        <v>91</v>
      </c>
      <c r="C37" s="26" t="s">
        <v>92</v>
      </c>
      <c r="D37" s="218" t="s">
        <v>36</v>
      </c>
      <c r="E37" s="219" t="s">
        <v>3</v>
      </c>
      <c r="F37" s="220">
        <v>5.5</v>
      </c>
      <c r="G37" s="205"/>
      <c r="H37" s="17">
        <f t="shared" ref="H37" si="13">+G37*F37</f>
        <v>0</v>
      </c>
    </row>
    <row r="38" spans="1:12" ht="30" customHeight="1" x14ac:dyDescent="0.2">
      <c r="A38" s="259"/>
      <c r="B38" s="58" t="s">
        <v>94</v>
      </c>
      <c r="C38" s="59" t="s">
        <v>95</v>
      </c>
      <c r="D38" s="60" t="s">
        <v>36</v>
      </c>
      <c r="E38" s="61" t="s">
        <v>3</v>
      </c>
      <c r="F38" s="62">
        <v>7.5</v>
      </c>
      <c r="G38" s="210"/>
      <c r="H38" s="41">
        <f t="shared" ref="H38" si="14">+G38*F38</f>
        <v>0</v>
      </c>
    </row>
    <row r="39" spans="1:12" ht="30" customHeight="1" x14ac:dyDescent="0.2">
      <c r="A39" s="259"/>
      <c r="B39" s="58" t="s">
        <v>97</v>
      </c>
      <c r="C39" s="59"/>
      <c r="D39" s="60" t="s">
        <v>36</v>
      </c>
      <c r="E39" s="61" t="s">
        <v>122</v>
      </c>
      <c r="F39" s="62">
        <v>7.5</v>
      </c>
      <c r="G39" s="210"/>
      <c r="H39" s="41">
        <f t="shared" ref="H39" si="15">+G39*F39</f>
        <v>0</v>
      </c>
    </row>
    <row r="40" spans="1:12" ht="30" customHeight="1" x14ac:dyDescent="0.2">
      <c r="A40" s="259"/>
      <c r="B40" s="58" t="s">
        <v>84</v>
      </c>
      <c r="C40" s="59"/>
      <c r="D40" s="60" t="s">
        <v>54</v>
      </c>
      <c r="E40" s="61" t="s">
        <v>3</v>
      </c>
      <c r="F40" s="62">
        <v>9.5</v>
      </c>
      <c r="G40" s="210"/>
      <c r="H40" s="41">
        <f t="shared" ref="H40:H42" si="16">+G40*F40</f>
        <v>0</v>
      </c>
    </row>
    <row r="41" spans="1:12" ht="30" customHeight="1" x14ac:dyDescent="0.2">
      <c r="A41" s="259"/>
      <c r="B41" s="25" t="s">
        <v>86</v>
      </c>
      <c r="C41" s="26" t="s">
        <v>82</v>
      </c>
      <c r="D41" s="218" t="s">
        <v>83</v>
      </c>
      <c r="E41" s="219" t="s">
        <v>3</v>
      </c>
      <c r="F41" s="220">
        <v>9.5</v>
      </c>
      <c r="G41" s="202"/>
      <c r="H41" s="17">
        <f t="shared" si="16"/>
        <v>0</v>
      </c>
    </row>
    <row r="42" spans="1:12" ht="30" customHeight="1" x14ac:dyDescent="0.2">
      <c r="A42" s="259"/>
      <c r="B42" s="229" t="s">
        <v>104</v>
      </c>
      <c r="C42" s="230"/>
      <c r="D42" s="231" t="s">
        <v>36</v>
      </c>
      <c r="E42" s="232" t="s">
        <v>3</v>
      </c>
      <c r="F42" s="233">
        <v>4.5</v>
      </c>
      <c r="G42" s="208"/>
      <c r="H42" s="53">
        <f t="shared" si="16"/>
        <v>0</v>
      </c>
    </row>
    <row r="43" spans="1:12" ht="30" customHeight="1" thickBot="1" x14ac:dyDescent="0.25">
      <c r="A43" s="279"/>
      <c r="B43" s="30" t="s">
        <v>108</v>
      </c>
      <c r="C43" s="237" t="s">
        <v>109</v>
      </c>
      <c r="D43" s="234" t="s">
        <v>107</v>
      </c>
      <c r="E43" s="235" t="s">
        <v>3</v>
      </c>
      <c r="F43" s="236">
        <v>8</v>
      </c>
      <c r="G43" s="209"/>
      <c r="H43" s="35">
        <f t="shared" ref="H43" si="17">+G43*F43</f>
        <v>0</v>
      </c>
    </row>
    <row r="44" spans="1:12" ht="25.5" hidden="1" customHeight="1" thickTop="1" x14ac:dyDescent="0.2">
      <c r="A44" s="273" t="s">
        <v>20</v>
      </c>
      <c r="B44" s="58" t="s">
        <v>67</v>
      </c>
      <c r="C44" s="59"/>
      <c r="D44" s="60" t="s">
        <v>36</v>
      </c>
      <c r="E44" s="61" t="s">
        <v>39</v>
      </c>
      <c r="F44" s="62">
        <v>5.5</v>
      </c>
      <c r="G44" s="210"/>
      <c r="H44" s="41">
        <f t="shared" ref="H44" si="18">+G44*F44</f>
        <v>0</v>
      </c>
    </row>
    <row r="45" spans="1:12" ht="30" customHeight="1" thickTop="1" x14ac:dyDescent="0.2">
      <c r="A45" s="273"/>
      <c r="B45" s="48" t="s">
        <v>68</v>
      </c>
      <c r="C45" s="49"/>
      <c r="D45" s="50" t="s">
        <v>36</v>
      </c>
      <c r="E45" s="68" t="s">
        <v>56</v>
      </c>
      <c r="F45" s="52">
        <v>8</v>
      </c>
      <c r="G45" s="208"/>
      <c r="H45" s="53">
        <f t="shared" ref="H45" si="19">+G45*F45</f>
        <v>0</v>
      </c>
    </row>
    <row r="46" spans="1:12" ht="30" customHeight="1" thickBot="1" x14ac:dyDescent="0.25">
      <c r="A46" s="274"/>
      <c r="B46" s="54" t="s">
        <v>21</v>
      </c>
      <c r="C46" s="69"/>
      <c r="D46" s="56" t="s">
        <v>22</v>
      </c>
      <c r="E46" s="70" t="s">
        <v>2</v>
      </c>
      <c r="F46" s="67">
        <v>2.95</v>
      </c>
      <c r="G46" s="209"/>
      <c r="H46" s="35">
        <f>+G46*F46</f>
        <v>0</v>
      </c>
    </row>
    <row r="47" spans="1:12" ht="30" hidden="1" customHeight="1" x14ac:dyDescent="0.2">
      <c r="A47" s="275"/>
      <c r="B47" s="71"/>
      <c r="C47" s="72"/>
      <c r="D47" s="18"/>
      <c r="E47" s="73"/>
      <c r="F47" s="62"/>
      <c r="G47" s="63"/>
      <c r="H47" s="41">
        <f t="shared" ref="H47:H48" si="20">+G47*F47</f>
        <v>0</v>
      </c>
    </row>
    <row r="48" spans="1:12" ht="30" hidden="1" customHeight="1" thickBot="1" x14ac:dyDescent="0.25">
      <c r="A48" s="276"/>
      <c r="B48" s="74"/>
      <c r="C48" s="69"/>
      <c r="D48" s="56"/>
      <c r="E48" s="75"/>
      <c r="F48" s="62"/>
      <c r="G48" s="63"/>
      <c r="H48" s="41">
        <f t="shared" si="20"/>
        <v>0</v>
      </c>
    </row>
    <row r="49" spans="1:8" ht="32.25" customHeight="1" thickTop="1" thickBot="1" x14ac:dyDescent="0.25">
      <c r="A49" s="76" t="s">
        <v>23</v>
      </c>
      <c r="B49" s="77" t="s">
        <v>24</v>
      </c>
      <c r="C49" s="78"/>
      <c r="D49" s="79" t="s">
        <v>25</v>
      </c>
      <c r="E49" s="80"/>
      <c r="F49" s="80"/>
      <c r="G49" s="81">
        <f>SUM(G11:G48)</f>
        <v>0</v>
      </c>
      <c r="H49" s="82">
        <f>SUM(H11:H48)</f>
        <v>0</v>
      </c>
    </row>
    <row r="50" spans="1:8" ht="27.75" customHeight="1" x14ac:dyDescent="0.2">
      <c r="A50" s="83" t="s">
        <v>26</v>
      </c>
      <c r="B50" s="84"/>
      <c r="C50" s="84"/>
      <c r="D50" s="84"/>
      <c r="E50" s="84"/>
      <c r="F50" s="84"/>
      <c r="G50" s="84"/>
      <c r="H50" s="85"/>
    </row>
    <row r="51" spans="1:8" ht="11.25" customHeight="1" thickBot="1" x14ac:dyDescent="0.25">
      <c r="A51" s="86"/>
      <c r="B51" s="87"/>
      <c r="C51" s="87"/>
      <c r="D51" s="87"/>
      <c r="E51" s="87"/>
      <c r="F51" s="87"/>
      <c r="G51" s="87"/>
      <c r="H51" s="88"/>
    </row>
    <row r="52" spans="1:8" ht="30.75" customHeight="1" thickTop="1" x14ac:dyDescent="0.2">
      <c r="A52" s="277"/>
      <c r="B52" s="277"/>
      <c r="C52" s="277"/>
      <c r="D52" s="277"/>
      <c r="E52" s="277"/>
      <c r="F52" s="277"/>
      <c r="G52" s="277"/>
      <c r="H52" s="277"/>
    </row>
  </sheetData>
  <mergeCells count="16">
    <mergeCell ref="A44:A46"/>
    <mergeCell ref="A47:A48"/>
    <mergeCell ref="A52:H52"/>
    <mergeCell ref="D8:H8"/>
    <mergeCell ref="A23:A35"/>
    <mergeCell ref="A36:A43"/>
    <mergeCell ref="E2:H2"/>
    <mergeCell ref="E3:H3"/>
    <mergeCell ref="E4:H4"/>
    <mergeCell ref="E5:H5"/>
    <mergeCell ref="E6:H6"/>
    <mergeCell ref="A7:H7"/>
    <mergeCell ref="A10:B10"/>
    <mergeCell ref="A11:A19"/>
    <mergeCell ref="A9:H9"/>
    <mergeCell ref="A8:C8"/>
  </mergeCells>
  <printOptions horizontalCentered="1"/>
  <pageMargins left="0.23622047244094491" right="0.23622047244094491" top="0.39370078740157483" bottom="0.74803149606299213" header="0" footer="0.31496062992125984"/>
  <pageSetup paperSize="9" scale="52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8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90" customWidth="1"/>
    <col min="2" max="2" width="53" style="90" customWidth="1"/>
    <col min="3" max="3" width="14.7109375" style="90" customWidth="1"/>
    <col min="4" max="4" width="9.7109375" style="90" bestFit="1" customWidth="1"/>
    <col min="5" max="5" width="4.140625" style="90" bestFit="1" customWidth="1"/>
    <col min="6" max="6" width="9.5703125" style="90" customWidth="1"/>
    <col min="7" max="7" width="4.140625" style="90" bestFit="1" customWidth="1"/>
    <col min="8" max="8" width="9.5703125" style="90" customWidth="1"/>
    <col min="9" max="9" width="4.140625" style="90" bestFit="1" customWidth="1"/>
    <col min="10" max="10" width="9.5703125" style="90" customWidth="1"/>
    <col min="11" max="11" width="4.140625" style="90" bestFit="1" customWidth="1"/>
    <col min="12" max="12" width="9.5703125" style="90" customWidth="1"/>
    <col min="13" max="13" width="4.140625" style="90" bestFit="1" customWidth="1"/>
    <col min="14" max="14" width="9.5703125" style="90" customWidth="1"/>
    <col min="15" max="15" width="4.140625" style="90" bestFit="1" customWidth="1"/>
    <col min="16" max="16" width="9.5703125" style="90" customWidth="1"/>
    <col min="17" max="17" width="4.140625" style="90" bestFit="1" customWidth="1"/>
    <col min="18" max="18" width="9.5703125" style="90" customWidth="1"/>
    <col min="19" max="19" width="4.140625" style="90" bestFit="1" customWidth="1"/>
    <col min="20" max="20" width="9.5703125" style="90" customWidth="1"/>
    <col min="21" max="21" width="4.140625" style="90" bestFit="1" customWidth="1"/>
    <col min="22" max="22" width="9.5703125" style="90" customWidth="1"/>
    <col min="23" max="23" width="4.140625" style="90" bestFit="1" customWidth="1"/>
    <col min="24" max="24" width="9.5703125" style="90" customWidth="1"/>
    <col min="25" max="25" width="5.140625" style="90" customWidth="1"/>
    <col min="26" max="26" width="9.5703125" style="90" customWidth="1"/>
    <col min="27" max="16384" width="11.42578125" style="90"/>
  </cols>
  <sheetData>
    <row r="1" spans="1:28" ht="5.25" customHeight="1" thickBot="1" x14ac:dyDescent="0.25"/>
    <row r="2" spans="1:28" ht="24.95" customHeight="1" thickTop="1" x14ac:dyDescent="0.2">
      <c r="I2" s="91"/>
      <c r="J2" s="91"/>
      <c r="K2" s="91"/>
      <c r="L2" s="91"/>
      <c r="M2" s="91"/>
      <c r="N2" s="91"/>
      <c r="O2" s="91"/>
      <c r="P2" s="91"/>
      <c r="Q2" s="91"/>
      <c r="R2" s="91"/>
      <c r="T2" s="298" t="s">
        <v>27</v>
      </c>
      <c r="U2" s="299"/>
      <c r="V2" s="299"/>
      <c r="W2" s="299"/>
      <c r="X2" s="299"/>
      <c r="Y2" s="299"/>
      <c r="Z2" s="300"/>
    </row>
    <row r="3" spans="1:28" ht="24.95" customHeight="1" x14ac:dyDescent="0.2">
      <c r="I3" s="92"/>
      <c r="J3" s="92"/>
      <c r="K3" s="92"/>
      <c r="L3" s="92"/>
      <c r="M3" s="92"/>
      <c r="N3" s="92"/>
      <c r="O3" s="93"/>
      <c r="P3" s="92"/>
      <c r="Q3" s="92"/>
      <c r="R3" s="92"/>
      <c r="T3" s="301"/>
      <c r="U3" s="302"/>
      <c r="V3" s="302"/>
      <c r="W3" s="302"/>
      <c r="X3" s="302"/>
      <c r="Y3" s="302"/>
      <c r="Z3" s="303"/>
    </row>
    <row r="4" spans="1:28" ht="24.95" customHeight="1" x14ac:dyDescent="0.2">
      <c r="I4" s="94"/>
      <c r="J4" s="94"/>
      <c r="K4" s="94"/>
      <c r="L4" s="94"/>
      <c r="M4" s="94"/>
      <c r="N4" s="95"/>
      <c r="O4" s="95"/>
      <c r="P4" s="95"/>
      <c r="Q4" s="95"/>
      <c r="R4" s="95"/>
      <c r="T4" s="307"/>
      <c r="U4" s="308"/>
      <c r="V4" s="308"/>
      <c r="W4" s="308"/>
      <c r="X4" s="308"/>
      <c r="Y4" s="308"/>
      <c r="Z4" s="309"/>
    </row>
    <row r="5" spans="1:28" ht="29.25" customHeight="1" x14ac:dyDescent="0.2">
      <c r="I5" s="94"/>
      <c r="J5" s="94"/>
      <c r="K5" s="94"/>
      <c r="L5" s="94"/>
      <c r="M5" s="94"/>
      <c r="N5" s="95"/>
      <c r="O5" s="95"/>
      <c r="P5" s="95"/>
      <c r="Q5" s="95"/>
      <c r="R5" s="95"/>
      <c r="T5" s="307"/>
      <c r="U5" s="308"/>
      <c r="V5" s="308"/>
      <c r="W5" s="308"/>
      <c r="X5" s="308"/>
      <c r="Y5" s="308"/>
      <c r="Z5" s="309"/>
    </row>
    <row r="6" spans="1:28" ht="24.95" customHeight="1" thickBot="1" x14ac:dyDescent="0.3">
      <c r="H6" s="96"/>
      <c r="T6" s="304"/>
      <c r="U6" s="305"/>
      <c r="V6" s="305"/>
      <c r="W6" s="305"/>
      <c r="X6" s="305"/>
      <c r="Y6" s="305"/>
      <c r="Z6" s="306"/>
    </row>
    <row r="7" spans="1:28" ht="23.25" customHeight="1" thickTop="1" x14ac:dyDescent="0.2">
      <c r="A7" s="294"/>
      <c r="B7" s="294"/>
      <c r="C7" s="294"/>
      <c r="D7" s="294"/>
      <c r="E7" s="294"/>
      <c r="F7" s="97"/>
      <c r="G7" s="97"/>
      <c r="H7" s="97"/>
      <c r="I7" s="98"/>
      <c r="J7" s="97"/>
      <c r="K7" s="97"/>
      <c r="L7" s="97"/>
      <c r="M7" s="99"/>
      <c r="N7" s="98"/>
      <c r="O7" s="99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8" ht="28.5" customHeight="1" thickBot="1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8" ht="40.5" customHeight="1" thickTop="1" thickBot="1" x14ac:dyDescent="0.25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7"/>
    </row>
    <row r="10" spans="1:28" ht="27.75" customHeight="1" thickTop="1" x14ac:dyDescent="0.2">
      <c r="A10" s="312" t="s">
        <v>11</v>
      </c>
      <c r="B10" s="313"/>
      <c r="C10" s="284" t="s">
        <v>28</v>
      </c>
      <c r="D10" s="286" t="s">
        <v>29</v>
      </c>
      <c r="E10" s="291"/>
      <c r="F10" s="290"/>
      <c r="G10" s="289"/>
      <c r="H10" s="290"/>
      <c r="I10" s="289"/>
      <c r="J10" s="290"/>
      <c r="K10" s="289"/>
      <c r="L10" s="290"/>
      <c r="M10" s="289"/>
      <c r="N10" s="290"/>
      <c r="O10" s="289"/>
      <c r="P10" s="290"/>
      <c r="Q10" s="289"/>
      <c r="R10" s="290"/>
      <c r="S10" s="289"/>
      <c r="T10" s="290"/>
      <c r="U10" s="289"/>
      <c r="V10" s="290"/>
      <c r="W10" s="289"/>
      <c r="X10" s="290"/>
      <c r="Y10" s="310" t="s">
        <v>30</v>
      </c>
      <c r="Z10" s="311"/>
    </row>
    <row r="11" spans="1:28" ht="20.25" customHeight="1" thickBot="1" x14ac:dyDescent="0.25">
      <c r="A11" s="314"/>
      <c r="B11" s="315"/>
      <c r="C11" s="285"/>
      <c r="D11" s="287"/>
      <c r="E11" s="100" t="s">
        <v>31</v>
      </c>
      <c r="F11" s="101" t="s">
        <v>16</v>
      </c>
      <c r="G11" s="102" t="s">
        <v>31</v>
      </c>
      <c r="H11" s="101" t="s">
        <v>16</v>
      </c>
      <c r="I11" s="102" t="s">
        <v>31</v>
      </c>
      <c r="J11" s="101" t="s">
        <v>16</v>
      </c>
      <c r="K11" s="102" t="s">
        <v>31</v>
      </c>
      <c r="L11" s="101" t="s">
        <v>16</v>
      </c>
      <c r="M11" s="102" t="s">
        <v>31</v>
      </c>
      <c r="N11" s="101" t="s">
        <v>16</v>
      </c>
      <c r="O11" s="102" t="s">
        <v>31</v>
      </c>
      <c r="P11" s="101" t="s">
        <v>16</v>
      </c>
      <c r="Q11" s="102" t="s">
        <v>31</v>
      </c>
      <c r="R11" s="101" t="s">
        <v>16</v>
      </c>
      <c r="S11" s="102" t="s">
        <v>31</v>
      </c>
      <c r="T11" s="101" t="s">
        <v>16</v>
      </c>
      <c r="U11" s="102" t="s">
        <v>31</v>
      </c>
      <c r="V11" s="101" t="s">
        <v>16</v>
      </c>
      <c r="W11" s="102" t="s">
        <v>31</v>
      </c>
      <c r="X11" s="101" t="s">
        <v>16</v>
      </c>
      <c r="Y11" s="102" t="s">
        <v>31</v>
      </c>
      <c r="Z11" s="103" t="s">
        <v>16</v>
      </c>
    </row>
    <row r="12" spans="1:28" ht="21.95" customHeight="1" thickTop="1" x14ac:dyDescent="0.2">
      <c r="A12" s="282" t="s">
        <v>17</v>
      </c>
      <c r="B12" s="104" t="s">
        <v>18</v>
      </c>
      <c r="C12" s="105" t="s">
        <v>4</v>
      </c>
      <c r="D12" s="106">
        <v>28</v>
      </c>
      <c r="E12" s="107"/>
      <c r="F12" s="108" t="str">
        <f t="shared" ref="F12:F19" si="0">IF(E$10="","",(+E12*$D12))</f>
        <v/>
      </c>
      <c r="G12" s="109"/>
      <c r="H12" s="108" t="str">
        <f t="shared" ref="H12:H19" si="1">IF(G$10="","",(+G12*$D12))</f>
        <v/>
      </c>
      <c r="I12" s="109"/>
      <c r="J12" s="108" t="str">
        <f t="shared" ref="J12:J19" si="2">IF(I$10="","",(+I12*$D12))</f>
        <v/>
      </c>
      <c r="K12" s="110"/>
      <c r="L12" s="108" t="str">
        <f t="shared" ref="L12:L19" si="3">IF(K$10="","",(+K12*$D12))</f>
        <v/>
      </c>
      <c r="M12" s="110"/>
      <c r="N12" s="108" t="str">
        <f t="shared" ref="N12:N19" si="4">IF(M$10="","",(+M12*$D12))</f>
        <v/>
      </c>
      <c r="O12" s="110"/>
      <c r="P12" s="108" t="str">
        <f t="shared" ref="P12:P19" si="5">IF(O$10="","",(+O12*$D12))</f>
        <v/>
      </c>
      <c r="Q12" s="110"/>
      <c r="R12" s="108" t="str">
        <f t="shared" ref="R12:R19" si="6">IF(Q$10="","",(+Q12*$D12))</f>
        <v/>
      </c>
      <c r="S12" s="110"/>
      <c r="T12" s="108" t="str">
        <f t="shared" ref="T12:T19" si="7">IF(S$10="","",(+S12*$D12))</f>
        <v/>
      </c>
      <c r="U12" s="110"/>
      <c r="V12" s="108" t="str">
        <f t="shared" ref="V12:V19" si="8">IF(U$10="","",(+U12*$D12))</f>
        <v/>
      </c>
      <c r="W12" s="110"/>
      <c r="X12" s="108" t="str">
        <f t="shared" ref="X12:X19" si="9">IF(W$10="","",(+W12*$D12))</f>
        <v/>
      </c>
      <c r="Y12" s="111" t="str">
        <f t="shared" ref="Y12:Y19" si="10">IF(E$10="","",(+E12+G12+I12+K12+M12+O12+Q12+S12+U12+W12))</f>
        <v/>
      </c>
      <c r="Z12" s="112" t="str">
        <f t="shared" ref="Z12:Z35" si="11">IF(E$10="","",(+Y12*$D12))</f>
        <v/>
      </c>
      <c r="AB12" s="113"/>
    </row>
    <row r="13" spans="1:28" ht="21.95" customHeight="1" x14ac:dyDescent="0.2">
      <c r="A13" s="283"/>
      <c r="B13" s="114" t="s">
        <v>5</v>
      </c>
      <c r="C13" s="115" t="s">
        <v>4</v>
      </c>
      <c r="D13" s="116">
        <v>18</v>
      </c>
      <c r="E13" s="117"/>
      <c r="F13" s="118" t="str">
        <f t="shared" si="0"/>
        <v/>
      </c>
      <c r="G13" s="119"/>
      <c r="H13" s="118" t="str">
        <f t="shared" si="1"/>
        <v/>
      </c>
      <c r="I13" s="119"/>
      <c r="J13" s="118" t="str">
        <f t="shared" si="2"/>
        <v/>
      </c>
      <c r="K13" s="120"/>
      <c r="L13" s="118" t="str">
        <f t="shared" si="3"/>
        <v/>
      </c>
      <c r="M13" s="120"/>
      <c r="N13" s="118" t="str">
        <f t="shared" si="4"/>
        <v/>
      </c>
      <c r="O13" s="120"/>
      <c r="P13" s="118" t="str">
        <f t="shared" si="5"/>
        <v/>
      </c>
      <c r="Q13" s="120"/>
      <c r="R13" s="118" t="str">
        <f t="shared" si="6"/>
        <v/>
      </c>
      <c r="S13" s="120"/>
      <c r="T13" s="118" t="str">
        <f t="shared" si="7"/>
        <v/>
      </c>
      <c r="U13" s="120"/>
      <c r="V13" s="118" t="str">
        <f t="shared" si="8"/>
        <v/>
      </c>
      <c r="W13" s="120"/>
      <c r="X13" s="118" t="str">
        <f t="shared" si="9"/>
        <v/>
      </c>
      <c r="Y13" s="121" t="str">
        <f t="shared" si="10"/>
        <v/>
      </c>
      <c r="Z13" s="122" t="str">
        <f t="shared" si="11"/>
        <v/>
      </c>
      <c r="AB13" s="113"/>
    </row>
    <row r="14" spans="1:28" ht="21.95" customHeight="1" x14ac:dyDescent="0.2">
      <c r="A14" s="283"/>
      <c r="B14" s="114" t="s">
        <v>6</v>
      </c>
      <c r="C14" s="115" t="s">
        <v>4</v>
      </c>
      <c r="D14" s="116">
        <v>15.2</v>
      </c>
      <c r="E14" s="117"/>
      <c r="F14" s="118" t="str">
        <f t="shared" si="0"/>
        <v/>
      </c>
      <c r="G14" s="123"/>
      <c r="H14" s="124" t="str">
        <f t="shared" si="1"/>
        <v/>
      </c>
      <c r="I14" s="123"/>
      <c r="J14" s="118" t="str">
        <f t="shared" si="2"/>
        <v/>
      </c>
      <c r="K14" s="120"/>
      <c r="L14" s="118" t="str">
        <f t="shared" si="3"/>
        <v/>
      </c>
      <c r="M14" s="120"/>
      <c r="N14" s="118" t="str">
        <f t="shared" si="4"/>
        <v/>
      </c>
      <c r="O14" s="120"/>
      <c r="P14" s="118" t="str">
        <f t="shared" si="5"/>
        <v/>
      </c>
      <c r="Q14" s="120"/>
      <c r="R14" s="118" t="str">
        <f t="shared" si="6"/>
        <v/>
      </c>
      <c r="S14" s="120"/>
      <c r="T14" s="118" t="str">
        <f t="shared" si="7"/>
        <v/>
      </c>
      <c r="U14" s="120"/>
      <c r="V14" s="118" t="str">
        <f t="shared" si="8"/>
        <v/>
      </c>
      <c r="W14" s="120"/>
      <c r="X14" s="118" t="str">
        <f t="shared" si="9"/>
        <v/>
      </c>
      <c r="Y14" s="121" t="str">
        <f t="shared" si="10"/>
        <v/>
      </c>
      <c r="Z14" s="122" t="str">
        <f t="shared" si="11"/>
        <v/>
      </c>
      <c r="AB14" s="113"/>
    </row>
    <row r="15" spans="1:28" ht="21.95" customHeight="1" x14ac:dyDescent="0.2">
      <c r="A15" s="283"/>
      <c r="B15" s="114" t="s">
        <v>121</v>
      </c>
      <c r="C15" s="115" t="s">
        <v>4</v>
      </c>
      <c r="D15" s="116">
        <v>9.5</v>
      </c>
      <c r="E15" s="117"/>
      <c r="F15" s="118" t="str">
        <f t="shared" ref="F15" si="12">IF(E$10="","",(+E15*$D15))</f>
        <v/>
      </c>
      <c r="G15" s="123"/>
      <c r="H15" s="124" t="str">
        <f t="shared" ref="H15" si="13">IF(G$10="","",(+G15*$D15))</f>
        <v/>
      </c>
      <c r="I15" s="123"/>
      <c r="J15" s="118" t="str">
        <f t="shared" ref="J15" si="14">IF(I$10="","",(+I15*$D15))</f>
        <v/>
      </c>
      <c r="K15" s="120"/>
      <c r="L15" s="118" t="str">
        <f t="shared" ref="L15" si="15">IF(K$10="","",(+K15*$D15))</f>
        <v/>
      </c>
      <c r="M15" s="120"/>
      <c r="N15" s="118" t="str">
        <f t="shared" ref="N15" si="16">IF(M$10="","",(+M15*$D15))</f>
        <v/>
      </c>
      <c r="O15" s="120"/>
      <c r="P15" s="118" t="str">
        <f t="shared" ref="P15" si="17">IF(O$10="","",(+O15*$D15))</f>
        <v/>
      </c>
      <c r="Q15" s="120"/>
      <c r="R15" s="118" t="str">
        <f t="shared" ref="R15" si="18">IF(Q$10="","",(+Q15*$D15))</f>
        <v/>
      </c>
      <c r="S15" s="120"/>
      <c r="T15" s="118" t="str">
        <f t="shared" ref="T15" si="19">IF(S$10="","",(+S15*$D15))</f>
        <v/>
      </c>
      <c r="U15" s="120"/>
      <c r="V15" s="118" t="str">
        <f t="shared" ref="V15" si="20">IF(U$10="","",(+U15*$D15))</f>
        <v/>
      </c>
      <c r="W15" s="120"/>
      <c r="X15" s="118" t="str">
        <f t="shared" ref="X15" si="21">IF(W$10="","",(+W15*$D15))</f>
        <v/>
      </c>
      <c r="Y15" s="121" t="str">
        <f t="shared" ref="Y15" si="22">IF(E$10="","",(+E15+G15+I15+K15+M15+O15+Q15+S15+U15+W15))</f>
        <v/>
      </c>
      <c r="Z15" s="122" t="str">
        <f t="shared" ref="Z15" si="23">IF(E$10="","",(+Y15*$D15))</f>
        <v/>
      </c>
      <c r="AB15" s="113"/>
    </row>
    <row r="16" spans="1:28" ht="21.95" customHeight="1" x14ac:dyDescent="0.2">
      <c r="A16" s="283"/>
      <c r="B16" s="114" t="s">
        <v>7</v>
      </c>
      <c r="C16" s="115" t="s">
        <v>4</v>
      </c>
      <c r="D16" s="116">
        <v>13.5</v>
      </c>
      <c r="E16" s="117"/>
      <c r="F16" s="118" t="str">
        <f t="shared" si="0"/>
        <v/>
      </c>
      <c r="G16" s="123"/>
      <c r="H16" s="118" t="str">
        <f t="shared" si="1"/>
        <v/>
      </c>
      <c r="I16" s="123"/>
      <c r="J16" s="118" t="str">
        <f t="shared" si="2"/>
        <v/>
      </c>
      <c r="K16" s="120"/>
      <c r="L16" s="118" t="str">
        <f t="shared" si="3"/>
        <v/>
      </c>
      <c r="M16" s="120"/>
      <c r="N16" s="118" t="str">
        <f t="shared" si="4"/>
        <v/>
      </c>
      <c r="O16" s="120"/>
      <c r="P16" s="118" t="str">
        <f t="shared" si="5"/>
        <v/>
      </c>
      <c r="Q16" s="120"/>
      <c r="R16" s="118" t="str">
        <f t="shared" si="6"/>
        <v/>
      </c>
      <c r="S16" s="120"/>
      <c r="T16" s="118" t="str">
        <f t="shared" si="7"/>
        <v/>
      </c>
      <c r="U16" s="120"/>
      <c r="V16" s="118" t="str">
        <f t="shared" si="8"/>
        <v/>
      </c>
      <c r="W16" s="120"/>
      <c r="X16" s="118" t="str">
        <f t="shared" si="9"/>
        <v/>
      </c>
      <c r="Y16" s="121" t="str">
        <f t="shared" si="10"/>
        <v/>
      </c>
      <c r="Z16" s="122" t="str">
        <f t="shared" si="11"/>
        <v/>
      </c>
      <c r="AB16" s="113"/>
    </row>
    <row r="17" spans="1:28" ht="21.95" customHeight="1" x14ac:dyDescent="0.2">
      <c r="A17" s="283"/>
      <c r="B17" s="114" t="s">
        <v>8</v>
      </c>
      <c r="C17" s="115" t="s">
        <v>4</v>
      </c>
      <c r="D17" s="116">
        <v>12.5</v>
      </c>
      <c r="E17" s="117"/>
      <c r="F17" s="118" t="str">
        <f t="shared" si="0"/>
        <v/>
      </c>
      <c r="G17" s="120"/>
      <c r="H17" s="118" t="str">
        <f t="shared" si="1"/>
        <v/>
      </c>
      <c r="I17" s="120"/>
      <c r="J17" s="118" t="str">
        <f t="shared" si="2"/>
        <v/>
      </c>
      <c r="K17" s="120"/>
      <c r="L17" s="118" t="str">
        <f t="shared" si="3"/>
        <v/>
      </c>
      <c r="M17" s="120"/>
      <c r="N17" s="118" t="str">
        <f t="shared" si="4"/>
        <v/>
      </c>
      <c r="O17" s="120"/>
      <c r="P17" s="118" t="str">
        <f t="shared" si="5"/>
        <v/>
      </c>
      <c r="Q17" s="120"/>
      <c r="R17" s="118" t="str">
        <f t="shared" si="6"/>
        <v/>
      </c>
      <c r="S17" s="120"/>
      <c r="T17" s="118" t="str">
        <f t="shared" si="7"/>
        <v/>
      </c>
      <c r="U17" s="120"/>
      <c r="V17" s="118" t="str">
        <f t="shared" si="8"/>
        <v/>
      </c>
      <c r="W17" s="120"/>
      <c r="X17" s="118" t="str">
        <f t="shared" si="9"/>
        <v/>
      </c>
      <c r="Y17" s="121" t="str">
        <f t="shared" si="10"/>
        <v/>
      </c>
      <c r="Z17" s="122" t="str">
        <f t="shared" si="11"/>
        <v/>
      </c>
      <c r="AB17" s="113"/>
    </row>
    <row r="18" spans="1:28" ht="21.95" customHeight="1" x14ac:dyDescent="0.2">
      <c r="A18" s="283"/>
      <c r="B18" s="114" t="s">
        <v>9</v>
      </c>
      <c r="C18" s="115" t="s">
        <v>4</v>
      </c>
      <c r="D18" s="116">
        <v>12.5</v>
      </c>
      <c r="E18" s="117"/>
      <c r="F18" s="118" t="str">
        <f t="shared" si="0"/>
        <v/>
      </c>
      <c r="G18" s="120"/>
      <c r="H18" s="118" t="str">
        <f t="shared" si="1"/>
        <v/>
      </c>
      <c r="I18" s="120"/>
      <c r="J18" s="118" t="str">
        <f t="shared" si="2"/>
        <v/>
      </c>
      <c r="K18" s="120"/>
      <c r="L18" s="118" t="str">
        <f t="shared" si="3"/>
        <v/>
      </c>
      <c r="M18" s="120"/>
      <c r="N18" s="118" t="str">
        <f t="shared" si="4"/>
        <v/>
      </c>
      <c r="O18" s="120"/>
      <c r="P18" s="118" t="str">
        <f t="shared" si="5"/>
        <v/>
      </c>
      <c r="Q18" s="120"/>
      <c r="R18" s="118" t="str">
        <f t="shared" si="6"/>
        <v/>
      </c>
      <c r="S18" s="120"/>
      <c r="T18" s="118" t="str">
        <f t="shared" si="7"/>
        <v/>
      </c>
      <c r="U18" s="120"/>
      <c r="V18" s="118" t="str">
        <f t="shared" si="8"/>
        <v/>
      </c>
      <c r="W18" s="120"/>
      <c r="X18" s="118" t="str">
        <f t="shared" si="9"/>
        <v/>
      </c>
      <c r="Y18" s="121" t="str">
        <f t="shared" si="10"/>
        <v/>
      </c>
      <c r="Z18" s="122" t="str">
        <f t="shared" si="11"/>
        <v/>
      </c>
      <c r="AB18" s="113"/>
    </row>
    <row r="19" spans="1:28" ht="21.95" customHeight="1" x14ac:dyDescent="0.2">
      <c r="A19" s="283"/>
      <c r="B19" s="125" t="s">
        <v>99</v>
      </c>
      <c r="C19" s="126" t="s">
        <v>4</v>
      </c>
      <c r="D19" s="127">
        <v>13.5</v>
      </c>
      <c r="E19" s="128"/>
      <c r="F19" s="129" t="str">
        <f t="shared" si="0"/>
        <v/>
      </c>
      <c r="G19" s="130"/>
      <c r="H19" s="129" t="str">
        <f t="shared" si="1"/>
        <v/>
      </c>
      <c r="I19" s="130"/>
      <c r="J19" s="129" t="str">
        <f t="shared" si="2"/>
        <v/>
      </c>
      <c r="K19" s="130"/>
      <c r="L19" s="129" t="str">
        <f t="shared" si="3"/>
        <v/>
      </c>
      <c r="M19" s="130"/>
      <c r="N19" s="129" t="str">
        <f t="shared" si="4"/>
        <v/>
      </c>
      <c r="O19" s="130"/>
      <c r="P19" s="129" t="str">
        <f t="shared" si="5"/>
        <v/>
      </c>
      <c r="Q19" s="130"/>
      <c r="R19" s="129" t="str">
        <f t="shared" si="6"/>
        <v/>
      </c>
      <c r="S19" s="130"/>
      <c r="T19" s="129" t="str">
        <f t="shared" si="7"/>
        <v/>
      </c>
      <c r="U19" s="130"/>
      <c r="V19" s="129" t="str">
        <f t="shared" si="8"/>
        <v/>
      </c>
      <c r="W19" s="130"/>
      <c r="X19" s="129" t="str">
        <f t="shared" si="9"/>
        <v/>
      </c>
      <c r="Y19" s="131" t="str">
        <f t="shared" si="10"/>
        <v/>
      </c>
      <c r="Z19" s="132" t="str">
        <f t="shared" si="11"/>
        <v/>
      </c>
      <c r="AB19" s="113"/>
    </row>
    <row r="20" spans="1:28" ht="21.95" customHeight="1" thickBot="1" x14ac:dyDescent="0.25">
      <c r="A20" s="283"/>
      <c r="B20" s="125" t="s">
        <v>43</v>
      </c>
      <c r="C20" s="126" t="s">
        <v>4</v>
      </c>
      <c r="D20" s="127">
        <v>14</v>
      </c>
      <c r="E20" s="128"/>
      <c r="F20" s="129" t="str">
        <f t="shared" ref="F20:F23" si="24">IF(E$10="","",(+E20*$D20))</f>
        <v/>
      </c>
      <c r="G20" s="130"/>
      <c r="H20" s="129" t="str">
        <f t="shared" ref="H20:H23" si="25">IF(G$10="","",(+G20*$D20))</f>
        <v/>
      </c>
      <c r="I20" s="130"/>
      <c r="J20" s="129" t="str">
        <f t="shared" ref="J20:J23" si="26">IF(I$10="","",(+I20*$D20))</f>
        <v/>
      </c>
      <c r="K20" s="130"/>
      <c r="L20" s="129" t="str">
        <f t="shared" ref="L20:L23" si="27">IF(K$10="","",(+K20*$D20))</f>
        <v/>
      </c>
      <c r="M20" s="130"/>
      <c r="N20" s="129" t="str">
        <f t="shared" ref="N20:N23" si="28">IF(M$10="","",(+M20*$D20))</f>
        <v/>
      </c>
      <c r="O20" s="130"/>
      <c r="P20" s="129" t="str">
        <f t="shared" ref="P20:P23" si="29">IF(O$10="","",(+O20*$D20))</f>
        <v/>
      </c>
      <c r="Q20" s="130"/>
      <c r="R20" s="129" t="str">
        <f t="shared" ref="R20:R23" si="30">IF(Q$10="","",(+Q20*$D20))</f>
        <v/>
      </c>
      <c r="S20" s="130"/>
      <c r="T20" s="129" t="str">
        <f t="shared" ref="T20:T23" si="31">IF(S$10="","",(+S20*$D20))</f>
        <v/>
      </c>
      <c r="U20" s="130"/>
      <c r="V20" s="129" t="str">
        <f t="shared" ref="V20:V23" si="32">IF(U$10="","",(+U20*$D20))</f>
        <v/>
      </c>
      <c r="W20" s="130"/>
      <c r="X20" s="129" t="str">
        <f t="shared" ref="X20:X23" si="33">IF(W$10="","",(+W20*$D20))</f>
        <v/>
      </c>
      <c r="Y20" s="131" t="str">
        <f t="shared" ref="Y20:Y23" si="34">IF(E$10="","",(+E20+G20+I20+K20+M20+O20+Q20+S20+U20+W20))</f>
        <v/>
      </c>
      <c r="Z20" s="132" t="str">
        <f t="shared" ref="Z20:Z23" si="35">IF(E$10="","",(+Y20*$D20))</f>
        <v/>
      </c>
      <c r="AB20" s="113"/>
    </row>
    <row r="21" spans="1:28" ht="21.95" customHeight="1" thickTop="1" x14ac:dyDescent="0.2">
      <c r="A21" s="199"/>
      <c r="B21" s="134" t="s">
        <v>49</v>
      </c>
      <c r="C21" s="135" t="s">
        <v>51</v>
      </c>
      <c r="D21" s="136">
        <v>19.5</v>
      </c>
      <c r="E21" s="137"/>
      <c r="F21" s="138" t="str">
        <f t="shared" si="24"/>
        <v/>
      </c>
      <c r="G21" s="139"/>
      <c r="H21" s="138" t="str">
        <f t="shared" si="25"/>
        <v/>
      </c>
      <c r="I21" s="139"/>
      <c r="J21" s="138" t="str">
        <f t="shared" si="26"/>
        <v/>
      </c>
      <c r="K21" s="139"/>
      <c r="L21" s="138" t="str">
        <f t="shared" si="27"/>
        <v/>
      </c>
      <c r="M21" s="139"/>
      <c r="N21" s="138" t="str">
        <f t="shared" si="28"/>
        <v/>
      </c>
      <c r="O21" s="139"/>
      <c r="P21" s="138" t="str">
        <f t="shared" si="29"/>
        <v/>
      </c>
      <c r="Q21" s="139"/>
      <c r="R21" s="138" t="str">
        <f t="shared" si="30"/>
        <v/>
      </c>
      <c r="S21" s="139"/>
      <c r="T21" s="138" t="str">
        <f t="shared" si="31"/>
        <v/>
      </c>
      <c r="U21" s="139"/>
      <c r="V21" s="138" t="str">
        <f t="shared" si="32"/>
        <v/>
      </c>
      <c r="W21" s="139"/>
      <c r="X21" s="138" t="str">
        <f t="shared" si="33"/>
        <v/>
      </c>
      <c r="Y21" s="140" t="str">
        <f t="shared" si="34"/>
        <v/>
      </c>
      <c r="Z21" s="141" t="str">
        <f t="shared" si="35"/>
        <v/>
      </c>
      <c r="AB21" s="113"/>
    </row>
    <row r="22" spans="1:28" ht="21.95" customHeight="1" x14ac:dyDescent="0.2">
      <c r="A22" s="133"/>
      <c r="B22" s="142" t="s">
        <v>55</v>
      </c>
      <c r="C22" s="115" t="s">
        <v>51</v>
      </c>
      <c r="D22" s="116">
        <v>19.5</v>
      </c>
      <c r="E22" s="143"/>
      <c r="F22" s="144" t="str">
        <f t="shared" ref="F22" si="36">IF(E$10="","",(+E22*$D22))</f>
        <v/>
      </c>
      <c r="G22" s="145"/>
      <c r="H22" s="144" t="str">
        <f t="shared" ref="H22" si="37">IF(G$10="","",(+G22*$D22))</f>
        <v/>
      </c>
      <c r="I22" s="145"/>
      <c r="J22" s="144" t="str">
        <f t="shared" ref="J22" si="38">IF(I$10="","",(+I22*$D22))</f>
        <v/>
      </c>
      <c r="K22" s="145"/>
      <c r="L22" s="144" t="str">
        <f t="shared" ref="L22" si="39">IF(K$10="","",(+K22*$D22))</f>
        <v/>
      </c>
      <c r="M22" s="145"/>
      <c r="N22" s="144" t="str">
        <f t="shared" ref="N22" si="40">IF(M$10="","",(+M22*$D22))</f>
        <v/>
      </c>
      <c r="O22" s="145"/>
      <c r="P22" s="144" t="str">
        <f t="shared" ref="P22" si="41">IF(O$10="","",(+O22*$D22))</f>
        <v/>
      </c>
      <c r="Q22" s="145"/>
      <c r="R22" s="144" t="str">
        <f t="shared" ref="R22" si="42">IF(Q$10="","",(+Q22*$D22))</f>
        <v/>
      </c>
      <c r="S22" s="145"/>
      <c r="T22" s="144" t="str">
        <f t="shared" ref="T22" si="43">IF(S$10="","",(+S22*$D22))</f>
        <v/>
      </c>
      <c r="U22" s="145"/>
      <c r="V22" s="144" t="str">
        <f t="shared" ref="V22" si="44">IF(U$10="","",(+U22*$D22))</f>
        <v/>
      </c>
      <c r="W22" s="145"/>
      <c r="X22" s="144" t="str">
        <f t="shared" ref="X22" si="45">IF(W$10="","",(+W22*$D22))</f>
        <v/>
      </c>
      <c r="Y22" s="146" t="str">
        <f t="shared" ref="Y22" si="46">IF(E$10="","",(+E22+G22+I22+K22+M22+O22+Q22+S22+U22+W22))</f>
        <v/>
      </c>
      <c r="Z22" s="147" t="str">
        <f t="shared" ref="Z22" si="47">IF(E$10="","",(+Y22*$D22))</f>
        <v/>
      </c>
      <c r="AB22" s="113"/>
    </row>
    <row r="23" spans="1:28" ht="21.95" customHeight="1" thickBot="1" x14ac:dyDescent="0.25">
      <c r="A23" s="200"/>
      <c r="B23" s="191" t="s">
        <v>50</v>
      </c>
      <c r="C23" s="192" t="s">
        <v>51</v>
      </c>
      <c r="D23" s="164">
        <v>16</v>
      </c>
      <c r="E23" s="165"/>
      <c r="F23" s="193" t="str">
        <f t="shared" si="24"/>
        <v/>
      </c>
      <c r="G23" s="166"/>
      <c r="H23" s="193" t="str">
        <f t="shared" si="25"/>
        <v/>
      </c>
      <c r="I23" s="166"/>
      <c r="J23" s="193" t="str">
        <f t="shared" si="26"/>
        <v/>
      </c>
      <c r="K23" s="166"/>
      <c r="L23" s="193" t="str">
        <f t="shared" si="27"/>
        <v/>
      </c>
      <c r="M23" s="166"/>
      <c r="N23" s="193" t="str">
        <f t="shared" si="28"/>
        <v/>
      </c>
      <c r="O23" s="166"/>
      <c r="P23" s="193" t="str">
        <f t="shared" si="29"/>
        <v/>
      </c>
      <c r="Q23" s="166"/>
      <c r="R23" s="193" t="str">
        <f t="shared" si="30"/>
        <v/>
      </c>
      <c r="S23" s="166"/>
      <c r="T23" s="193" t="str">
        <f t="shared" si="31"/>
        <v/>
      </c>
      <c r="U23" s="166"/>
      <c r="V23" s="193" t="str">
        <f t="shared" si="32"/>
        <v/>
      </c>
      <c r="W23" s="166"/>
      <c r="X23" s="193" t="str">
        <f t="shared" si="33"/>
        <v/>
      </c>
      <c r="Y23" s="167" t="str">
        <f t="shared" si="34"/>
        <v/>
      </c>
      <c r="Z23" s="168" t="str">
        <f t="shared" si="35"/>
        <v/>
      </c>
      <c r="AB23" s="113"/>
    </row>
    <row r="24" spans="1:28" ht="21.95" customHeight="1" thickTop="1" x14ac:dyDescent="0.2">
      <c r="A24" s="282" t="s">
        <v>35</v>
      </c>
      <c r="B24" s="150" t="s">
        <v>71</v>
      </c>
      <c r="C24" s="151" t="s">
        <v>47</v>
      </c>
      <c r="D24" s="152">
        <v>9</v>
      </c>
      <c r="E24" s="169"/>
      <c r="F24" s="170" t="str">
        <f t="shared" ref="F24:F28" si="48">IF(E$10="","",(+E24*$D24))</f>
        <v/>
      </c>
      <c r="G24" s="123"/>
      <c r="H24" s="170" t="str">
        <f t="shared" ref="H24:H28" si="49">IF(G$10="","",(+G24*$D24))</f>
        <v/>
      </c>
      <c r="I24" s="123"/>
      <c r="J24" s="170" t="str">
        <f t="shared" ref="J24:J28" si="50">IF(I$10="","",(+I24*$D24))</f>
        <v/>
      </c>
      <c r="K24" s="123"/>
      <c r="L24" s="170" t="str">
        <f t="shared" ref="L24:L28" si="51">IF(K$10="","",(+K24*$D24))</f>
        <v/>
      </c>
      <c r="M24" s="123"/>
      <c r="N24" s="170" t="str">
        <f t="shared" ref="N24:N28" si="52">IF(M$10="","",(+M24*$D24))</f>
        <v/>
      </c>
      <c r="O24" s="123"/>
      <c r="P24" s="170" t="str">
        <f t="shared" ref="P24:P28" si="53">IF(O$10="","",(+O24*$D24))</f>
        <v/>
      </c>
      <c r="Q24" s="123"/>
      <c r="R24" s="170" t="str">
        <f t="shared" ref="R24:R28" si="54">IF(Q$10="","",(+Q24*$D24))</f>
        <v/>
      </c>
      <c r="S24" s="123"/>
      <c r="T24" s="170" t="str">
        <f t="shared" ref="T24:T28" si="55">IF(S$10="","",(+S24*$D24))</f>
        <v/>
      </c>
      <c r="U24" s="123"/>
      <c r="V24" s="170" t="str">
        <f t="shared" ref="V24:V28" si="56">IF(U$10="","",(+U24*$D24))</f>
        <v/>
      </c>
      <c r="W24" s="123"/>
      <c r="X24" s="170" t="str">
        <f t="shared" ref="X24:X28" si="57">IF(W$10="","",(+W24*$D24))</f>
        <v/>
      </c>
      <c r="Y24" s="163" t="str">
        <f t="shared" ref="Y24:Y25" si="58">IF(E$10="","",(+E24+G24+I24+K24+M24+O24+Q24+S24+U24+W24))</f>
        <v/>
      </c>
      <c r="Z24" s="171" t="str">
        <f t="shared" ref="Z24:Z25" si="59">IF(E$10="","",(+Y24*$D24))</f>
        <v/>
      </c>
      <c r="AB24" s="113"/>
    </row>
    <row r="25" spans="1:28" ht="21.95" customHeight="1" x14ac:dyDescent="0.2">
      <c r="A25" s="283"/>
      <c r="B25" s="114" t="s">
        <v>72</v>
      </c>
      <c r="C25" s="148" t="s">
        <v>57</v>
      </c>
      <c r="D25" s="149">
        <v>2.7</v>
      </c>
      <c r="E25" s="128"/>
      <c r="F25" s="129" t="str">
        <f t="shared" si="48"/>
        <v/>
      </c>
      <c r="G25" s="130"/>
      <c r="H25" s="129" t="str">
        <f t="shared" si="49"/>
        <v/>
      </c>
      <c r="I25" s="130"/>
      <c r="J25" s="118" t="str">
        <f t="shared" si="50"/>
        <v/>
      </c>
      <c r="K25" s="130"/>
      <c r="L25" s="129" t="str">
        <f t="shared" si="51"/>
        <v/>
      </c>
      <c r="M25" s="130"/>
      <c r="N25" s="129" t="str">
        <f t="shared" si="52"/>
        <v/>
      </c>
      <c r="O25" s="130"/>
      <c r="P25" s="118" t="str">
        <f t="shared" si="53"/>
        <v/>
      </c>
      <c r="Q25" s="120"/>
      <c r="R25" s="118" t="str">
        <f t="shared" si="54"/>
        <v/>
      </c>
      <c r="S25" s="120"/>
      <c r="T25" s="118" t="str">
        <f t="shared" si="55"/>
        <v/>
      </c>
      <c r="U25" s="120"/>
      <c r="V25" s="118" t="str">
        <f t="shared" si="56"/>
        <v/>
      </c>
      <c r="W25" s="120"/>
      <c r="X25" s="118" t="str">
        <f t="shared" si="57"/>
        <v/>
      </c>
      <c r="Y25" s="131" t="str">
        <f t="shared" si="58"/>
        <v/>
      </c>
      <c r="Z25" s="122" t="str">
        <f t="shared" si="59"/>
        <v/>
      </c>
      <c r="AB25" s="113"/>
    </row>
    <row r="26" spans="1:28" ht="21.95" hidden="1" customHeight="1" x14ac:dyDescent="0.2">
      <c r="A26" s="283"/>
      <c r="B26" s="150" t="s">
        <v>73</v>
      </c>
      <c r="C26" s="151" t="s">
        <v>52</v>
      </c>
      <c r="D26" s="152">
        <v>13.5</v>
      </c>
      <c r="E26" s="128"/>
      <c r="F26" s="129" t="str">
        <f t="shared" si="48"/>
        <v/>
      </c>
      <c r="G26" s="130"/>
      <c r="H26" s="129" t="str">
        <f t="shared" si="49"/>
        <v/>
      </c>
      <c r="I26" s="130"/>
      <c r="J26" s="118" t="str">
        <f t="shared" si="50"/>
        <v/>
      </c>
      <c r="K26" s="130"/>
      <c r="L26" s="129" t="str">
        <f t="shared" si="51"/>
        <v/>
      </c>
      <c r="M26" s="130"/>
      <c r="N26" s="129" t="str">
        <f t="shared" si="52"/>
        <v/>
      </c>
      <c r="O26" s="130"/>
      <c r="P26" s="118" t="str">
        <f t="shared" si="53"/>
        <v/>
      </c>
      <c r="Q26" s="120"/>
      <c r="R26" s="118" t="str">
        <f t="shared" si="54"/>
        <v/>
      </c>
      <c r="S26" s="120"/>
      <c r="T26" s="118" t="str">
        <f t="shared" si="55"/>
        <v/>
      </c>
      <c r="U26" s="120"/>
      <c r="V26" s="118" t="str">
        <f t="shared" si="56"/>
        <v/>
      </c>
      <c r="W26" s="120"/>
      <c r="X26" s="118" t="str">
        <f t="shared" si="57"/>
        <v/>
      </c>
      <c r="Y26" s="131" t="str">
        <f t="shared" ref="Y26:Y28" si="60">IF(E$10="","",(+E26+G26+I26+K26+M26+O26+Q26+S26+U26+W26))</f>
        <v/>
      </c>
      <c r="Z26" s="122" t="str">
        <f t="shared" ref="Z26:Z28" si="61">IF(E$10="","",(+Y26*$D26))</f>
        <v/>
      </c>
      <c r="AB26" s="113"/>
    </row>
    <row r="27" spans="1:28" ht="21.95" customHeight="1" x14ac:dyDescent="0.2">
      <c r="A27" s="283"/>
      <c r="B27" s="114" t="s">
        <v>103</v>
      </c>
      <c r="C27" s="148" t="s">
        <v>38</v>
      </c>
      <c r="D27" s="149">
        <v>13</v>
      </c>
      <c r="E27" s="128"/>
      <c r="F27" s="129" t="str">
        <f t="shared" ref="F27" si="62">IF(E$10="","",(+E27*$D27))</f>
        <v/>
      </c>
      <c r="G27" s="130"/>
      <c r="H27" s="129" t="str">
        <f t="shared" ref="H27" si="63">IF(G$10="","",(+G27*$D27))</f>
        <v/>
      </c>
      <c r="I27" s="130"/>
      <c r="J27" s="118" t="str">
        <f t="shared" ref="J27" si="64">IF(I$10="","",(+I27*$D27))</f>
        <v/>
      </c>
      <c r="K27" s="130"/>
      <c r="L27" s="129" t="str">
        <f t="shared" ref="L27" si="65">IF(K$10="","",(+K27*$D27))</f>
        <v/>
      </c>
      <c r="M27" s="130"/>
      <c r="N27" s="129" t="str">
        <f t="shared" ref="N27" si="66">IF(M$10="","",(+M27*$D27))</f>
        <v/>
      </c>
      <c r="O27" s="130"/>
      <c r="P27" s="118" t="str">
        <f t="shared" ref="P27" si="67">IF(O$10="","",(+O27*$D27))</f>
        <v/>
      </c>
      <c r="Q27" s="120"/>
      <c r="R27" s="118" t="str">
        <f t="shared" ref="R27" si="68">IF(Q$10="","",(+Q27*$D27))</f>
        <v/>
      </c>
      <c r="S27" s="120"/>
      <c r="T27" s="118" t="str">
        <f t="shared" ref="T27" si="69">IF(S$10="","",(+S27*$D27))</f>
        <v/>
      </c>
      <c r="U27" s="120"/>
      <c r="V27" s="118" t="str">
        <f t="shared" ref="V27" si="70">IF(U$10="","",(+U27*$D27))</f>
        <v/>
      </c>
      <c r="W27" s="120"/>
      <c r="X27" s="118" t="str">
        <f t="shared" ref="X27" si="71">IF(W$10="","",(+W27*$D27))</f>
        <v/>
      </c>
      <c r="Y27" s="131" t="str">
        <f t="shared" si="60"/>
        <v/>
      </c>
      <c r="Z27" s="122" t="str">
        <f t="shared" si="61"/>
        <v/>
      </c>
      <c r="AB27" s="113"/>
    </row>
    <row r="28" spans="1:28" ht="21.95" customHeight="1" x14ac:dyDescent="0.2">
      <c r="A28" s="283"/>
      <c r="B28" s="150" t="s">
        <v>102</v>
      </c>
      <c r="C28" s="151" t="s">
        <v>36</v>
      </c>
      <c r="D28" s="152">
        <v>9</v>
      </c>
      <c r="E28" s="128"/>
      <c r="F28" s="129" t="str">
        <f t="shared" si="48"/>
        <v/>
      </c>
      <c r="G28" s="130"/>
      <c r="H28" s="129" t="str">
        <f t="shared" si="49"/>
        <v/>
      </c>
      <c r="I28" s="130"/>
      <c r="J28" s="118" t="str">
        <f t="shared" si="50"/>
        <v/>
      </c>
      <c r="K28" s="130"/>
      <c r="L28" s="129" t="str">
        <f t="shared" si="51"/>
        <v/>
      </c>
      <c r="M28" s="130"/>
      <c r="N28" s="129" t="str">
        <f t="shared" si="52"/>
        <v/>
      </c>
      <c r="O28" s="130"/>
      <c r="P28" s="118" t="str">
        <f t="shared" si="53"/>
        <v/>
      </c>
      <c r="Q28" s="120"/>
      <c r="R28" s="118" t="str">
        <f t="shared" si="54"/>
        <v/>
      </c>
      <c r="S28" s="120"/>
      <c r="T28" s="118" t="str">
        <f t="shared" si="55"/>
        <v/>
      </c>
      <c r="U28" s="120"/>
      <c r="V28" s="118" t="str">
        <f t="shared" si="56"/>
        <v/>
      </c>
      <c r="W28" s="120"/>
      <c r="X28" s="118" t="str">
        <f t="shared" si="57"/>
        <v/>
      </c>
      <c r="Y28" s="131" t="str">
        <f t="shared" si="60"/>
        <v/>
      </c>
      <c r="Z28" s="122" t="str">
        <f t="shared" si="61"/>
        <v/>
      </c>
      <c r="AB28" s="113"/>
    </row>
    <row r="29" spans="1:28" ht="21.95" customHeight="1" x14ac:dyDescent="0.2">
      <c r="A29" s="283"/>
      <c r="B29" s="114" t="s">
        <v>114</v>
      </c>
      <c r="C29" s="148" t="s">
        <v>36</v>
      </c>
      <c r="D29" s="149">
        <v>9</v>
      </c>
      <c r="E29" s="128"/>
      <c r="F29" s="129" t="str">
        <f t="shared" ref="F29" si="72">IF(E$10="","",(+E29*$D29))</f>
        <v/>
      </c>
      <c r="G29" s="130"/>
      <c r="H29" s="129" t="str">
        <f t="shared" ref="H29" si="73">IF(G$10="","",(+G29*$D29))</f>
        <v/>
      </c>
      <c r="I29" s="130"/>
      <c r="J29" s="118" t="str">
        <f t="shared" ref="J29" si="74">IF(I$10="","",(+I29*$D29))</f>
        <v/>
      </c>
      <c r="K29" s="130"/>
      <c r="L29" s="129" t="str">
        <f t="shared" ref="L29" si="75">IF(K$10="","",(+K29*$D29))</f>
        <v/>
      </c>
      <c r="M29" s="130"/>
      <c r="N29" s="129" t="str">
        <f t="shared" ref="N29" si="76">IF(M$10="","",(+M29*$D29))</f>
        <v/>
      </c>
      <c r="O29" s="130"/>
      <c r="P29" s="118" t="str">
        <f t="shared" ref="P29" si="77">IF(O$10="","",(+O29*$D29))</f>
        <v/>
      </c>
      <c r="Q29" s="120"/>
      <c r="R29" s="118" t="str">
        <f t="shared" ref="R29" si="78">IF(Q$10="","",(+Q29*$D29))</f>
        <v/>
      </c>
      <c r="S29" s="120"/>
      <c r="T29" s="118" t="str">
        <f t="shared" ref="T29" si="79">IF(S$10="","",(+S29*$D29))</f>
        <v/>
      </c>
      <c r="U29" s="120"/>
      <c r="V29" s="118" t="str">
        <f t="shared" ref="V29" si="80">IF(U$10="","",(+U29*$D29))</f>
        <v/>
      </c>
      <c r="W29" s="120"/>
      <c r="X29" s="118" t="str">
        <f t="shared" ref="X29" si="81">IF(W$10="","",(+W29*$D29))</f>
        <v/>
      </c>
      <c r="Y29" s="131" t="str">
        <f t="shared" ref="Y29" si="82">IF(E$10="","",(+E29+G29+I29+K29+M29+O29+Q29+S29+U29+W29))</f>
        <v/>
      </c>
      <c r="Z29" s="122" t="str">
        <f t="shared" ref="Z29" si="83">IF(E$10="","",(+Y29*$D29))</f>
        <v/>
      </c>
      <c r="AB29" s="113"/>
    </row>
    <row r="30" spans="1:28" ht="21.95" customHeight="1" x14ac:dyDescent="0.2">
      <c r="A30" s="283"/>
      <c r="B30" s="114" t="s">
        <v>74</v>
      </c>
      <c r="C30" s="148" t="s">
        <v>41</v>
      </c>
      <c r="D30" s="149">
        <v>12.8</v>
      </c>
      <c r="E30" s="128"/>
      <c r="F30" s="129" t="str">
        <f t="shared" ref="F30" si="84">IF(E$10="","",(+E30*$D30))</f>
        <v/>
      </c>
      <c r="G30" s="130"/>
      <c r="H30" s="129" t="str">
        <f t="shared" ref="H30" si="85">IF(G$10="","",(+G30*$D30))</f>
        <v/>
      </c>
      <c r="I30" s="130"/>
      <c r="J30" s="118" t="str">
        <f t="shared" ref="J30" si="86">IF(I$10="","",(+I30*$D30))</f>
        <v/>
      </c>
      <c r="K30" s="130"/>
      <c r="L30" s="129" t="str">
        <f t="shared" ref="L30" si="87">IF(K$10="","",(+K30*$D30))</f>
        <v/>
      </c>
      <c r="M30" s="130"/>
      <c r="N30" s="129" t="str">
        <f t="shared" ref="N30" si="88">IF(M$10="","",(+M30*$D30))</f>
        <v/>
      </c>
      <c r="O30" s="130"/>
      <c r="P30" s="118" t="str">
        <f t="shared" ref="P30" si="89">IF(O$10="","",(+O30*$D30))</f>
        <v/>
      </c>
      <c r="Q30" s="120"/>
      <c r="R30" s="118" t="str">
        <f t="shared" ref="R30" si="90">IF(Q$10="","",(+Q30*$D30))</f>
        <v/>
      </c>
      <c r="S30" s="120"/>
      <c r="T30" s="118" t="str">
        <f t="shared" ref="T30" si="91">IF(S$10="","",(+S30*$D30))</f>
        <v/>
      </c>
      <c r="U30" s="120"/>
      <c r="V30" s="118" t="str">
        <f t="shared" ref="V30" si="92">IF(U$10="","",(+U30*$D30))</f>
        <v/>
      </c>
      <c r="W30" s="120"/>
      <c r="X30" s="118" t="str">
        <f t="shared" ref="X30" si="93">IF(W$10="","",(+W30*$D30))</f>
        <v/>
      </c>
      <c r="Y30" s="131" t="str">
        <f t="shared" ref="Y30" si="94">IF(E$10="","",(+E30+G30+I30+K30+M30+O30+Q30+S30+U30+W30))</f>
        <v/>
      </c>
      <c r="Z30" s="122" t="str">
        <f t="shared" ref="Z30" si="95">IF(E$10="","",(+Y30*$D30))</f>
        <v/>
      </c>
      <c r="AB30" s="113"/>
    </row>
    <row r="31" spans="1:28" ht="21.95" customHeight="1" x14ac:dyDescent="0.2">
      <c r="A31" s="283"/>
      <c r="B31" s="114" t="s">
        <v>75</v>
      </c>
      <c r="C31" s="148" t="s">
        <v>38</v>
      </c>
      <c r="D31" s="149">
        <v>7.9</v>
      </c>
      <c r="E31" s="128"/>
      <c r="F31" s="129" t="str">
        <f t="shared" ref="F31" si="96">IF(E$10="","",(+E31*$D31))</f>
        <v/>
      </c>
      <c r="G31" s="130"/>
      <c r="H31" s="129" t="str">
        <f t="shared" ref="H31" si="97">IF(G$10="","",(+G31*$D31))</f>
        <v/>
      </c>
      <c r="I31" s="130"/>
      <c r="J31" s="118" t="str">
        <f t="shared" ref="J31" si="98">IF(I$10="","",(+I31*$D31))</f>
        <v/>
      </c>
      <c r="K31" s="130"/>
      <c r="L31" s="129" t="str">
        <f t="shared" ref="L31" si="99">IF(K$10="","",(+K31*$D31))</f>
        <v/>
      </c>
      <c r="M31" s="130"/>
      <c r="N31" s="129" t="str">
        <f t="shared" ref="N31" si="100">IF(M$10="","",(+M31*$D31))</f>
        <v/>
      </c>
      <c r="O31" s="130"/>
      <c r="P31" s="118" t="str">
        <f t="shared" ref="P31" si="101">IF(O$10="","",(+O31*$D31))</f>
        <v/>
      </c>
      <c r="Q31" s="120"/>
      <c r="R31" s="118" t="str">
        <f t="shared" ref="R31" si="102">IF(Q$10="","",(+Q31*$D31))</f>
        <v/>
      </c>
      <c r="S31" s="120"/>
      <c r="T31" s="118" t="str">
        <f t="shared" ref="T31" si="103">IF(S$10="","",(+S31*$D31))</f>
        <v/>
      </c>
      <c r="U31" s="120"/>
      <c r="V31" s="118" t="str">
        <f t="shared" ref="V31" si="104">IF(U$10="","",(+U31*$D31))</f>
        <v/>
      </c>
      <c r="W31" s="120"/>
      <c r="X31" s="118" t="str">
        <f t="shared" ref="X31" si="105">IF(W$10="","",(+W31*$D31))</f>
        <v/>
      </c>
      <c r="Y31" s="131" t="str">
        <f t="shared" ref="Y31" si="106">IF(E$10="","",(+E31+G31+I31+K31+M31+O31+Q31+S31+U31+W31))</f>
        <v/>
      </c>
      <c r="Z31" s="122" t="str">
        <f t="shared" ref="Z31" si="107">IF(E$10="","",(+Y31*$D31))</f>
        <v/>
      </c>
      <c r="AB31" s="113"/>
    </row>
    <row r="32" spans="1:28" ht="21.95" customHeight="1" x14ac:dyDescent="0.2">
      <c r="A32" s="283"/>
      <c r="B32" s="114" t="s">
        <v>120</v>
      </c>
      <c r="C32" s="148" t="s">
        <v>38</v>
      </c>
      <c r="D32" s="149">
        <v>7.9</v>
      </c>
      <c r="E32" s="128"/>
      <c r="F32" s="129" t="str">
        <f t="shared" ref="F32" si="108">IF(E$10="","",(+E32*$D32))</f>
        <v/>
      </c>
      <c r="G32" s="130"/>
      <c r="H32" s="129" t="str">
        <f t="shared" ref="H32" si="109">IF(G$10="","",(+G32*$D32))</f>
        <v/>
      </c>
      <c r="I32" s="130"/>
      <c r="J32" s="118" t="str">
        <f t="shared" ref="J32" si="110">IF(I$10="","",(+I32*$D32))</f>
        <v/>
      </c>
      <c r="K32" s="130"/>
      <c r="L32" s="129" t="str">
        <f t="shared" ref="L32" si="111">IF(K$10="","",(+K32*$D32))</f>
        <v/>
      </c>
      <c r="M32" s="130"/>
      <c r="N32" s="129" t="str">
        <f t="shared" ref="N32" si="112">IF(M$10="","",(+M32*$D32))</f>
        <v/>
      </c>
      <c r="O32" s="130"/>
      <c r="P32" s="118" t="str">
        <f t="shared" ref="P32" si="113">IF(O$10="","",(+O32*$D32))</f>
        <v/>
      </c>
      <c r="Q32" s="120"/>
      <c r="R32" s="118" t="str">
        <f t="shared" ref="R32" si="114">IF(Q$10="","",(+Q32*$D32))</f>
        <v/>
      </c>
      <c r="S32" s="120"/>
      <c r="T32" s="118" t="str">
        <f t="shared" ref="T32" si="115">IF(S$10="","",(+S32*$D32))</f>
        <v/>
      </c>
      <c r="U32" s="120"/>
      <c r="V32" s="118" t="str">
        <f t="shared" ref="V32" si="116">IF(U$10="","",(+U32*$D32))</f>
        <v/>
      </c>
      <c r="W32" s="120"/>
      <c r="X32" s="118" t="str">
        <f t="shared" ref="X32" si="117">IF(W$10="","",(+W32*$D32))</f>
        <v/>
      </c>
      <c r="Y32" s="131" t="str">
        <f t="shared" ref="Y32" si="118">IF(E$10="","",(+E32+G32+I32+K32+M32+O32+Q32+S32+U32+W32))</f>
        <v/>
      </c>
      <c r="Z32" s="122" t="str">
        <f t="shared" ref="Z32" si="119">IF(E$10="","",(+Y32*$D32))</f>
        <v/>
      </c>
      <c r="AB32" s="113"/>
    </row>
    <row r="33" spans="1:28" ht="21.95" customHeight="1" x14ac:dyDescent="0.2">
      <c r="A33" s="283"/>
      <c r="B33" s="114" t="s">
        <v>76</v>
      </c>
      <c r="C33" s="148" t="s">
        <v>37</v>
      </c>
      <c r="D33" s="149">
        <v>8.5</v>
      </c>
      <c r="E33" s="117"/>
      <c r="F33" s="129" t="str">
        <f t="shared" ref="F33" si="120">IF(E$10="","",(+E33*$D33))</f>
        <v/>
      </c>
      <c r="G33" s="130"/>
      <c r="H33" s="129" t="str">
        <f t="shared" ref="H33" si="121">IF(G$10="","",(+G33*$D33))</f>
        <v/>
      </c>
      <c r="I33" s="130"/>
      <c r="J33" s="118" t="str">
        <f t="shared" ref="J33" si="122">IF(I$10="","",(+I33*$D33))</f>
        <v/>
      </c>
      <c r="K33" s="130"/>
      <c r="L33" s="129" t="str">
        <f t="shared" ref="L33" si="123">IF(K$10="","",(+K33*$D33))</f>
        <v/>
      </c>
      <c r="M33" s="130"/>
      <c r="N33" s="129" t="str">
        <f t="shared" ref="N33" si="124">IF(M$10="","",(+M33*$D33))</f>
        <v/>
      </c>
      <c r="O33" s="130"/>
      <c r="P33" s="118" t="str">
        <f t="shared" ref="P33" si="125">IF(O$10="","",(+O33*$D33))</f>
        <v/>
      </c>
      <c r="Q33" s="120"/>
      <c r="R33" s="118" t="str">
        <f t="shared" ref="R33" si="126">IF(Q$10="","",(+Q33*$D33))</f>
        <v/>
      </c>
      <c r="S33" s="120"/>
      <c r="T33" s="118" t="str">
        <f t="shared" ref="T33" si="127">IF(S$10="","",(+S33*$D33))</f>
        <v/>
      </c>
      <c r="U33" s="120"/>
      <c r="V33" s="118" t="str">
        <f t="shared" ref="V33" si="128">IF(U$10="","",(+U33*$D33))</f>
        <v/>
      </c>
      <c r="W33" s="120"/>
      <c r="X33" s="118" t="str">
        <f t="shared" ref="X33" si="129">IF(W$10="","",(+W33*$D33))</f>
        <v/>
      </c>
      <c r="Y33" s="131" t="str">
        <f t="shared" ref="Y33" si="130">IF(E$10="","",(+E33+G33+I33+K33+M33+O33+Q33+S33+U33+W33))</f>
        <v/>
      </c>
      <c r="Z33" s="122" t="str">
        <f t="shared" ref="Z33" si="131">IF(E$10="","",(+Y33*$D33))</f>
        <v/>
      </c>
      <c r="AB33" s="113"/>
    </row>
    <row r="34" spans="1:28" ht="21.95" customHeight="1" x14ac:dyDescent="0.2">
      <c r="A34" s="283"/>
      <c r="B34" s="114" t="s">
        <v>77</v>
      </c>
      <c r="C34" s="148" t="s">
        <v>38</v>
      </c>
      <c r="D34" s="149">
        <v>8.4</v>
      </c>
      <c r="E34" s="117"/>
      <c r="F34" s="129" t="str">
        <f t="shared" ref="F34:F35" si="132">IF(E$10="","",(+E34*$D34))</f>
        <v/>
      </c>
      <c r="G34" s="130"/>
      <c r="H34" s="129" t="str">
        <f t="shared" ref="H34:H35" si="133">IF(G$10="","",(+G34*$D34))</f>
        <v/>
      </c>
      <c r="I34" s="130"/>
      <c r="J34" s="118" t="str">
        <f t="shared" ref="J34:J35" si="134">IF(I$10="","",(+I34*$D34))</f>
        <v/>
      </c>
      <c r="K34" s="130"/>
      <c r="L34" s="129" t="str">
        <f t="shared" ref="L34:L35" si="135">IF(K$10="","",(+K34*$D34))</f>
        <v/>
      </c>
      <c r="M34" s="130"/>
      <c r="N34" s="129" t="str">
        <f t="shared" ref="N34:N35" si="136">IF(M$10="","",(+M34*$D34))</f>
        <v/>
      </c>
      <c r="O34" s="130"/>
      <c r="P34" s="118" t="str">
        <f t="shared" ref="P34:P35" si="137">IF(O$10="","",(+O34*$D34))</f>
        <v/>
      </c>
      <c r="Q34" s="120"/>
      <c r="R34" s="118" t="str">
        <f t="shared" ref="R34:R35" si="138">IF(Q$10="","",(+Q34*$D34))</f>
        <v/>
      </c>
      <c r="S34" s="120"/>
      <c r="T34" s="118" t="str">
        <f t="shared" ref="T34:T35" si="139">IF(S$10="","",(+S34*$D34))</f>
        <v/>
      </c>
      <c r="U34" s="120"/>
      <c r="V34" s="118" t="str">
        <f t="shared" ref="V34:V35" si="140">IF(U$10="","",(+U34*$D34))</f>
        <v/>
      </c>
      <c r="W34" s="120"/>
      <c r="X34" s="118" t="str">
        <f t="shared" ref="X34:X35" si="141">IF(W$10="","",(+W34*$D34))</f>
        <v/>
      </c>
      <c r="Y34" s="131" t="str">
        <f t="shared" ref="Y34:Y35" si="142">IF(E$10="","",(+E34+G34+I34+K34+M34+O34+Q34+S34+U34+W34))</f>
        <v/>
      </c>
      <c r="Z34" s="122" t="str">
        <f t="shared" si="11"/>
        <v/>
      </c>
      <c r="AB34" s="113"/>
    </row>
    <row r="35" spans="1:28" ht="21.95" customHeight="1" x14ac:dyDescent="0.2">
      <c r="A35" s="283"/>
      <c r="B35" s="125" t="s">
        <v>78</v>
      </c>
      <c r="C35" s="148" t="s">
        <v>38</v>
      </c>
      <c r="D35" s="153">
        <v>8.6</v>
      </c>
      <c r="E35" s="128"/>
      <c r="F35" s="129" t="str">
        <f t="shared" si="132"/>
        <v/>
      </c>
      <c r="G35" s="130"/>
      <c r="H35" s="129" t="str">
        <f t="shared" si="133"/>
        <v/>
      </c>
      <c r="I35" s="130"/>
      <c r="J35" s="129" t="str">
        <f t="shared" si="134"/>
        <v/>
      </c>
      <c r="K35" s="130"/>
      <c r="L35" s="129" t="str">
        <f t="shared" si="135"/>
        <v/>
      </c>
      <c r="M35" s="130"/>
      <c r="N35" s="129" t="str">
        <f t="shared" si="136"/>
        <v/>
      </c>
      <c r="O35" s="130"/>
      <c r="P35" s="129" t="str">
        <f t="shared" si="137"/>
        <v/>
      </c>
      <c r="Q35" s="130"/>
      <c r="R35" s="129" t="str">
        <f t="shared" si="138"/>
        <v/>
      </c>
      <c r="S35" s="130"/>
      <c r="T35" s="129" t="str">
        <f t="shared" si="139"/>
        <v/>
      </c>
      <c r="U35" s="130"/>
      <c r="V35" s="129" t="str">
        <f t="shared" si="140"/>
        <v/>
      </c>
      <c r="W35" s="130"/>
      <c r="X35" s="129" t="str">
        <f t="shared" si="141"/>
        <v/>
      </c>
      <c r="Y35" s="131" t="str">
        <f t="shared" si="142"/>
        <v/>
      </c>
      <c r="Z35" s="132" t="str">
        <f t="shared" si="11"/>
        <v/>
      </c>
      <c r="AB35" s="113"/>
    </row>
    <row r="36" spans="1:28" ht="21.95" customHeight="1" thickBot="1" x14ac:dyDescent="0.25">
      <c r="A36" s="288"/>
      <c r="B36" s="154" t="s">
        <v>79</v>
      </c>
      <c r="C36" s="155" t="s">
        <v>36</v>
      </c>
      <c r="D36" s="156">
        <v>7</v>
      </c>
      <c r="E36" s="157"/>
      <c r="F36" s="158" t="str">
        <f t="shared" ref="F36" si="143">IF(E$10="","",(+E36*$D36))</f>
        <v/>
      </c>
      <c r="G36" s="159"/>
      <c r="H36" s="158" t="str">
        <f t="shared" ref="H36" si="144">IF(G$10="","",(+G36*$D36))</f>
        <v/>
      </c>
      <c r="I36" s="159"/>
      <c r="J36" s="158" t="str">
        <f t="shared" ref="J36" si="145">IF(I$10="","",(+I36*$D36))</f>
        <v/>
      </c>
      <c r="K36" s="159"/>
      <c r="L36" s="158" t="str">
        <f t="shared" ref="L36" si="146">IF(K$10="","",(+K36*$D36))</f>
        <v/>
      </c>
      <c r="M36" s="159"/>
      <c r="N36" s="158" t="str">
        <f t="shared" ref="N36" si="147">IF(M$10="","",(+M36*$D36))</f>
        <v/>
      </c>
      <c r="O36" s="159"/>
      <c r="P36" s="158" t="str">
        <f t="shared" ref="P36" si="148">IF(O$10="","",(+O36*$D36))</f>
        <v/>
      </c>
      <c r="Q36" s="159"/>
      <c r="R36" s="158" t="str">
        <f t="shared" ref="R36" si="149">IF(Q$10="","",(+Q36*$D36))</f>
        <v/>
      </c>
      <c r="S36" s="159"/>
      <c r="T36" s="158" t="str">
        <f t="shared" ref="T36" si="150">IF(S$10="","",(+S36*$D36))</f>
        <v/>
      </c>
      <c r="U36" s="159"/>
      <c r="V36" s="158" t="str">
        <f t="shared" ref="V36" si="151">IF(U$10="","",(+U36*$D36))</f>
        <v/>
      </c>
      <c r="W36" s="159"/>
      <c r="X36" s="158" t="str">
        <f t="shared" ref="X36" si="152">IF(W$10="","",(+W36*$D36))</f>
        <v/>
      </c>
      <c r="Y36" s="160" t="str">
        <f t="shared" ref="Y36" si="153">IF(E$10="","",(+E36+G36+I36+K36+M36+O36+Q36+S36+U36+W36))</f>
        <v/>
      </c>
      <c r="Z36" s="161" t="str">
        <f t="shared" ref="Z36" si="154">IF(E$10="","",(+Y36*$D36))</f>
        <v/>
      </c>
      <c r="AB36" s="113"/>
    </row>
    <row r="37" spans="1:28" ht="21.95" customHeight="1" thickTop="1" x14ac:dyDescent="0.2">
      <c r="A37" s="282" t="s">
        <v>19</v>
      </c>
      <c r="B37" s="134" t="s">
        <v>117</v>
      </c>
      <c r="C37" s="246" t="s">
        <v>37</v>
      </c>
      <c r="D37" s="136">
        <v>14</v>
      </c>
      <c r="E37" s="247"/>
      <c r="F37" s="248" t="str">
        <f t="shared" ref="F37" si="155">IF(E$10="","",(+E37*$D37))</f>
        <v/>
      </c>
      <c r="G37" s="249"/>
      <c r="H37" s="248" t="str">
        <f t="shared" ref="H37" si="156">IF(G$10="","",(+G37*$D37))</f>
        <v/>
      </c>
      <c r="I37" s="249"/>
      <c r="J37" s="248" t="str">
        <f t="shared" ref="J37" si="157">IF(I$10="","",(+I37*$D37))</f>
        <v/>
      </c>
      <c r="K37" s="249"/>
      <c r="L37" s="248" t="str">
        <f t="shared" ref="L37" si="158">IF(K$10="","",(+K37*$D37))</f>
        <v/>
      </c>
      <c r="M37" s="249"/>
      <c r="N37" s="248" t="str">
        <f t="shared" ref="N37" si="159">IF(M$10="","",(+M37*$D37))</f>
        <v/>
      </c>
      <c r="O37" s="249"/>
      <c r="P37" s="248" t="str">
        <f t="shared" ref="P37" si="160">IF(O$10="","",(+O37*$D37))</f>
        <v/>
      </c>
      <c r="Q37" s="249"/>
      <c r="R37" s="248" t="str">
        <f t="shared" ref="R37" si="161">IF(Q$10="","",(+Q37*$D37))</f>
        <v/>
      </c>
      <c r="S37" s="249"/>
      <c r="T37" s="248" t="str">
        <f t="shared" ref="T37" si="162">IF(S$10="","",(+S37*$D37))</f>
        <v/>
      </c>
      <c r="U37" s="249"/>
      <c r="V37" s="248" t="str">
        <f t="shared" ref="V37" si="163">IF(U$10="","",(+U37*$D37))</f>
        <v/>
      </c>
      <c r="W37" s="249"/>
      <c r="X37" s="248" t="str">
        <f t="shared" ref="X37" si="164">IF(W$10="","",(+W37*$D37))</f>
        <v/>
      </c>
      <c r="Y37" s="250" t="str">
        <f t="shared" ref="Y37" si="165">IF(E$10="","",(+E37+G37+I37+K37+M37+O37+Q37+S37+U37+W37))</f>
        <v/>
      </c>
      <c r="Z37" s="251" t="str">
        <f t="shared" ref="Z37" si="166">IF(E$10="","",(+Y37*$D37))</f>
        <v/>
      </c>
      <c r="AB37" s="113"/>
    </row>
    <row r="38" spans="1:28" ht="21.95" customHeight="1" x14ac:dyDescent="0.2">
      <c r="A38" s="283"/>
      <c r="B38" s="142" t="s">
        <v>93</v>
      </c>
      <c r="C38" s="148" t="s">
        <v>36</v>
      </c>
      <c r="D38" s="116">
        <v>5.5</v>
      </c>
      <c r="E38" s="252"/>
      <c r="F38" s="253" t="str">
        <f t="shared" ref="F38" si="167">IF(E$10="","",(+E38*$D38))</f>
        <v/>
      </c>
      <c r="G38" s="120"/>
      <c r="H38" s="253" t="str">
        <f t="shared" ref="H38" si="168">IF(G$10="","",(+G38*$D38))</f>
        <v/>
      </c>
      <c r="I38" s="120"/>
      <c r="J38" s="253" t="str">
        <f t="shared" ref="J38" si="169">IF(I$10="","",(+I38*$D38))</f>
        <v/>
      </c>
      <c r="K38" s="120"/>
      <c r="L38" s="253" t="str">
        <f t="shared" ref="L38" si="170">IF(K$10="","",(+K38*$D38))</f>
        <v/>
      </c>
      <c r="M38" s="120"/>
      <c r="N38" s="253" t="str">
        <f t="shared" ref="N38" si="171">IF(M$10="","",(+M38*$D38))</f>
        <v/>
      </c>
      <c r="O38" s="120"/>
      <c r="P38" s="253" t="str">
        <f t="shared" ref="P38" si="172">IF(O$10="","",(+O38*$D38))</f>
        <v/>
      </c>
      <c r="Q38" s="120"/>
      <c r="R38" s="253" t="str">
        <f t="shared" ref="R38" si="173">IF(Q$10="","",(+Q38*$D38))</f>
        <v/>
      </c>
      <c r="S38" s="120"/>
      <c r="T38" s="253" t="str">
        <f t="shared" ref="T38" si="174">IF(S$10="","",(+S38*$D38))</f>
        <v/>
      </c>
      <c r="U38" s="120"/>
      <c r="V38" s="253" t="str">
        <f t="shared" ref="V38" si="175">IF(U$10="","",(+U38*$D38))</f>
        <v/>
      </c>
      <c r="W38" s="120"/>
      <c r="X38" s="253" t="str">
        <f t="shared" ref="X38" si="176">IF(W$10="","",(+W38*$D38))</f>
        <v/>
      </c>
      <c r="Y38" s="121" t="str">
        <f t="shared" ref="Y38" si="177">IF(E$10="","",(+E38+G38+I38+K38+M38+O38+Q38+S38+U38+W38))</f>
        <v/>
      </c>
      <c r="Z38" s="254" t="str">
        <f t="shared" ref="Z38" si="178">IF(E$10="","",(+Y38*$D38))</f>
        <v/>
      </c>
      <c r="AB38" s="113"/>
    </row>
    <row r="39" spans="1:28" ht="21.95" customHeight="1" x14ac:dyDescent="0.2">
      <c r="A39" s="283"/>
      <c r="B39" s="142" t="s">
        <v>96</v>
      </c>
      <c r="C39" s="148" t="s">
        <v>36</v>
      </c>
      <c r="D39" s="116">
        <v>7.5</v>
      </c>
      <c r="E39" s="143"/>
      <c r="F39" s="144" t="str">
        <f t="shared" ref="F39" si="179">IF(E$10="","",(+E39*$D39))</f>
        <v/>
      </c>
      <c r="G39" s="145"/>
      <c r="H39" s="144" t="str">
        <f t="shared" ref="H39" si="180">IF(G$10="","",(+G39*$D39))</f>
        <v/>
      </c>
      <c r="I39" s="145"/>
      <c r="J39" s="144" t="str">
        <f t="shared" ref="J39" si="181">IF(I$10="","",(+I39*$D39))</f>
        <v/>
      </c>
      <c r="K39" s="145"/>
      <c r="L39" s="144" t="str">
        <f t="shared" ref="L39" si="182">IF(K$10="","",(+K39*$D39))</f>
        <v/>
      </c>
      <c r="M39" s="145"/>
      <c r="N39" s="144" t="str">
        <f t="shared" ref="N39" si="183">IF(M$10="","",(+M39*$D39))</f>
        <v/>
      </c>
      <c r="O39" s="145"/>
      <c r="P39" s="144" t="str">
        <f t="shared" ref="P39" si="184">IF(O$10="","",(+O39*$D39))</f>
        <v/>
      </c>
      <c r="Q39" s="145"/>
      <c r="R39" s="144" t="str">
        <f t="shared" ref="R39" si="185">IF(Q$10="","",(+Q39*$D39))</f>
        <v/>
      </c>
      <c r="S39" s="145"/>
      <c r="T39" s="144" t="str">
        <f t="shared" ref="T39" si="186">IF(S$10="","",(+S39*$D39))</f>
        <v/>
      </c>
      <c r="U39" s="145"/>
      <c r="V39" s="144" t="str">
        <f t="shared" ref="V39" si="187">IF(U$10="","",(+U39*$D39))</f>
        <v/>
      </c>
      <c r="W39" s="145"/>
      <c r="X39" s="144" t="str">
        <f t="shared" ref="X39" si="188">IF(W$10="","",(+W39*$D39))</f>
        <v/>
      </c>
      <c r="Y39" s="146" t="str">
        <f t="shared" ref="Y39" si="189">IF(E$10="","",(+E39+G39+I39+K39+M39+O39+Q39+S39+U39+W39))</f>
        <v/>
      </c>
      <c r="Z39" s="147" t="str">
        <f t="shared" ref="Z39" si="190">IF(E$10="","",(+Y39*$D39))</f>
        <v/>
      </c>
      <c r="AB39" s="113"/>
    </row>
    <row r="40" spans="1:28" ht="21.95" customHeight="1" x14ac:dyDescent="0.2">
      <c r="A40" s="283"/>
      <c r="B40" s="142" t="s">
        <v>98</v>
      </c>
      <c r="C40" s="148" t="s">
        <v>36</v>
      </c>
      <c r="D40" s="116">
        <v>7.5</v>
      </c>
      <c r="E40" s="143"/>
      <c r="F40" s="144" t="str">
        <f t="shared" ref="F40" si="191">IF(E$10="","",(+E40*$D40))</f>
        <v/>
      </c>
      <c r="G40" s="145"/>
      <c r="H40" s="144" t="str">
        <f t="shared" ref="H40" si="192">IF(G$10="","",(+G40*$D40))</f>
        <v/>
      </c>
      <c r="I40" s="145"/>
      <c r="J40" s="144" t="str">
        <f t="shared" ref="J40" si="193">IF(I$10="","",(+I40*$D40))</f>
        <v/>
      </c>
      <c r="K40" s="145"/>
      <c r="L40" s="144" t="str">
        <f t="shared" ref="L40" si="194">IF(K$10="","",(+K40*$D40))</f>
        <v/>
      </c>
      <c r="M40" s="145"/>
      <c r="N40" s="144" t="str">
        <f t="shared" ref="N40" si="195">IF(M$10="","",(+M40*$D40))</f>
        <v/>
      </c>
      <c r="O40" s="145"/>
      <c r="P40" s="144" t="str">
        <f t="shared" ref="P40" si="196">IF(O$10="","",(+O40*$D40))</f>
        <v/>
      </c>
      <c r="Q40" s="145"/>
      <c r="R40" s="144" t="str">
        <f t="shared" ref="R40" si="197">IF(Q$10="","",(+Q40*$D40))</f>
        <v/>
      </c>
      <c r="S40" s="145"/>
      <c r="T40" s="144" t="str">
        <f t="shared" ref="T40" si="198">IF(S$10="","",(+S40*$D40))</f>
        <v/>
      </c>
      <c r="U40" s="145"/>
      <c r="V40" s="144" t="str">
        <f t="shared" ref="V40" si="199">IF(U$10="","",(+U40*$D40))</f>
        <v/>
      </c>
      <c r="W40" s="145"/>
      <c r="X40" s="144" t="str">
        <f t="shared" ref="X40" si="200">IF(W$10="","",(+W40*$D40))</f>
        <v/>
      </c>
      <c r="Y40" s="146" t="str">
        <f t="shared" ref="Y40" si="201">IF(E$10="","",(+E40+G40+I40+K40+M40+O40+Q40+S40+U40+W40))</f>
        <v/>
      </c>
      <c r="Z40" s="147" t="str">
        <f t="shared" ref="Z40" si="202">IF(E$10="","",(+Y40*$D40))</f>
        <v/>
      </c>
      <c r="AB40" s="113"/>
    </row>
    <row r="41" spans="1:28" ht="21.95" customHeight="1" x14ac:dyDescent="0.2">
      <c r="A41" s="283"/>
      <c r="B41" s="142" t="s">
        <v>88</v>
      </c>
      <c r="C41" s="148" t="s">
        <v>54</v>
      </c>
      <c r="D41" s="116">
        <v>9.5</v>
      </c>
      <c r="E41" s="143"/>
      <c r="F41" s="144" t="str">
        <f t="shared" ref="F41:F43" si="203">IF(E$10="","",(+E41*$D41))</f>
        <v/>
      </c>
      <c r="G41" s="145"/>
      <c r="H41" s="144" t="str">
        <f t="shared" ref="H41:H43" si="204">IF(G$10="","",(+G41*$D41))</f>
        <v/>
      </c>
      <c r="I41" s="145"/>
      <c r="J41" s="144" t="str">
        <f t="shared" ref="J41:J43" si="205">IF(I$10="","",(+I41*$D41))</f>
        <v/>
      </c>
      <c r="K41" s="145"/>
      <c r="L41" s="144" t="str">
        <f t="shared" ref="L41:L43" si="206">IF(K$10="","",(+K41*$D41))</f>
        <v/>
      </c>
      <c r="M41" s="145"/>
      <c r="N41" s="144" t="str">
        <f t="shared" ref="N41:N43" si="207">IF(M$10="","",(+M41*$D41))</f>
        <v/>
      </c>
      <c r="O41" s="145"/>
      <c r="P41" s="144" t="str">
        <f t="shared" ref="P41:P43" si="208">IF(O$10="","",(+O41*$D41))</f>
        <v/>
      </c>
      <c r="Q41" s="145"/>
      <c r="R41" s="144" t="str">
        <f t="shared" ref="R41:R43" si="209">IF(Q$10="","",(+Q41*$D41))</f>
        <v/>
      </c>
      <c r="S41" s="145"/>
      <c r="T41" s="144" t="str">
        <f t="shared" ref="T41:T43" si="210">IF(S$10="","",(+S41*$D41))</f>
        <v/>
      </c>
      <c r="U41" s="145"/>
      <c r="V41" s="144" t="str">
        <f t="shared" ref="V41:V43" si="211">IF(U$10="","",(+U41*$D41))</f>
        <v/>
      </c>
      <c r="W41" s="145"/>
      <c r="X41" s="144" t="str">
        <f t="shared" ref="X41:X43" si="212">IF(W$10="","",(+W41*$D41))</f>
        <v/>
      </c>
      <c r="Y41" s="146" t="str">
        <f t="shared" ref="Y41:Y43" si="213">IF(E$10="","",(+E41+G41+I41+K41+M41+O41+Q41+S41+U41+W41))</f>
        <v/>
      </c>
      <c r="Z41" s="147" t="str">
        <f t="shared" ref="Z41:Z43" si="214">IF(E$10="","",(+Y41*$D41))</f>
        <v/>
      </c>
      <c r="AB41" s="113"/>
    </row>
    <row r="42" spans="1:28" ht="21.95" customHeight="1" x14ac:dyDescent="0.2">
      <c r="A42" s="283"/>
      <c r="B42" s="114" t="s">
        <v>87</v>
      </c>
      <c r="C42" s="148" t="s">
        <v>83</v>
      </c>
      <c r="D42" s="116">
        <v>9.5</v>
      </c>
      <c r="E42" s="143"/>
      <c r="F42" s="144" t="str">
        <f t="shared" si="203"/>
        <v/>
      </c>
      <c r="G42" s="145"/>
      <c r="H42" s="144" t="str">
        <f t="shared" si="204"/>
        <v/>
      </c>
      <c r="I42" s="145"/>
      <c r="J42" s="144" t="str">
        <f t="shared" si="205"/>
        <v/>
      </c>
      <c r="K42" s="145"/>
      <c r="L42" s="144" t="str">
        <f t="shared" si="206"/>
        <v/>
      </c>
      <c r="M42" s="145"/>
      <c r="N42" s="144" t="str">
        <f t="shared" si="207"/>
        <v/>
      </c>
      <c r="O42" s="145"/>
      <c r="P42" s="144" t="str">
        <f t="shared" si="208"/>
        <v/>
      </c>
      <c r="Q42" s="145"/>
      <c r="R42" s="144" t="str">
        <f t="shared" si="209"/>
        <v/>
      </c>
      <c r="S42" s="145"/>
      <c r="T42" s="144" t="str">
        <f t="shared" si="210"/>
        <v/>
      </c>
      <c r="U42" s="145"/>
      <c r="V42" s="144" t="str">
        <f t="shared" si="211"/>
        <v/>
      </c>
      <c r="W42" s="145"/>
      <c r="X42" s="144" t="str">
        <f t="shared" si="212"/>
        <v/>
      </c>
      <c r="Y42" s="146" t="str">
        <f t="shared" si="213"/>
        <v/>
      </c>
      <c r="Z42" s="147" t="str">
        <f t="shared" si="214"/>
        <v/>
      </c>
      <c r="AB42" s="113"/>
    </row>
    <row r="43" spans="1:28" ht="21.95" customHeight="1" x14ac:dyDescent="0.2">
      <c r="A43" s="283"/>
      <c r="B43" s="221" t="s">
        <v>105</v>
      </c>
      <c r="C43" s="222" t="s">
        <v>36</v>
      </c>
      <c r="D43" s="223">
        <v>4.5</v>
      </c>
      <c r="E43" s="224"/>
      <c r="F43" s="225" t="str">
        <f t="shared" si="203"/>
        <v/>
      </c>
      <c r="G43" s="226"/>
      <c r="H43" s="225" t="str">
        <f t="shared" si="204"/>
        <v/>
      </c>
      <c r="I43" s="226"/>
      <c r="J43" s="225" t="str">
        <f t="shared" si="205"/>
        <v/>
      </c>
      <c r="K43" s="226"/>
      <c r="L43" s="225" t="str">
        <f t="shared" si="206"/>
        <v/>
      </c>
      <c r="M43" s="226"/>
      <c r="N43" s="225" t="str">
        <f t="shared" si="207"/>
        <v/>
      </c>
      <c r="O43" s="226"/>
      <c r="P43" s="225" t="str">
        <f t="shared" si="208"/>
        <v/>
      </c>
      <c r="Q43" s="226"/>
      <c r="R43" s="225" t="str">
        <f t="shared" si="209"/>
        <v/>
      </c>
      <c r="S43" s="226"/>
      <c r="T43" s="225" t="str">
        <f t="shared" si="210"/>
        <v/>
      </c>
      <c r="U43" s="226"/>
      <c r="V43" s="225" t="str">
        <f t="shared" si="211"/>
        <v/>
      </c>
      <c r="W43" s="226"/>
      <c r="X43" s="225" t="str">
        <f t="shared" si="212"/>
        <v/>
      </c>
      <c r="Y43" s="227" t="str">
        <f t="shared" si="213"/>
        <v/>
      </c>
      <c r="Z43" s="228" t="str">
        <f t="shared" si="214"/>
        <v/>
      </c>
      <c r="AB43" s="113"/>
    </row>
    <row r="44" spans="1:28" ht="21.95" customHeight="1" thickBot="1" x14ac:dyDescent="0.25">
      <c r="A44" s="288"/>
      <c r="B44" s="154" t="s">
        <v>106</v>
      </c>
      <c r="C44" s="155" t="s">
        <v>107</v>
      </c>
      <c r="D44" s="164">
        <v>8</v>
      </c>
      <c r="E44" s="165"/>
      <c r="F44" s="193" t="str">
        <f t="shared" ref="F44" si="215">IF(E$10="","",(+E44*$D44))</f>
        <v/>
      </c>
      <c r="G44" s="166"/>
      <c r="H44" s="193" t="str">
        <f t="shared" ref="H44" si="216">IF(G$10="","",(+G44*$D44))</f>
        <v/>
      </c>
      <c r="I44" s="166"/>
      <c r="J44" s="193" t="str">
        <f t="shared" ref="J44" si="217">IF(I$10="","",(+I44*$D44))</f>
        <v/>
      </c>
      <c r="K44" s="166"/>
      <c r="L44" s="193" t="str">
        <f t="shared" ref="L44" si="218">IF(K$10="","",(+K44*$D44))</f>
        <v/>
      </c>
      <c r="M44" s="166"/>
      <c r="N44" s="193" t="str">
        <f t="shared" ref="N44" si="219">IF(M$10="","",(+M44*$D44))</f>
        <v/>
      </c>
      <c r="O44" s="166"/>
      <c r="P44" s="193" t="str">
        <f t="shared" ref="P44" si="220">IF(O$10="","",(+O44*$D44))</f>
        <v/>
      </c>
      <c r="Q44" s="166"/>
      <c r="R44" s="193" t="str">
        <f t="shared" ref="R44" si="221">IF(Q$10="","",(+Q44*$D44))</f>
        <v/>
      </c>
      <c r="S44" s="166"/>
      <c r="T44" s="193" t="str">
        <f t="shared" ref="T44" si="222">IF(S$10="","",(+S44*$D44))</f>
        <v/>
      </c>
      <c r="U44" s="166"/>
      <c r="V44" s="193" t="str">
        <f t="shared" ref="V44" si="223">IF(U$10="","",(+U44*$D44))</f>
        <v/>
      </c>
      <c r="W44" s="166"/>
      <c r="X44" s="193" t="str">
        <f t="shared" ref="X44" si="224">IF(W$10="","",(+W44*$D44))</f>
        <v/>
      </c>
      <c r="Y44" s="167" t="str">
        <f t="shared" ref="Y44" si="225">IF(E$10="","",(+E44+G44+I44+K44+M44+O44+Q44+S44+U44+W44))</f>
        <v/>
      </c>
      <c r="Z44" s="168" t="str">
        <f t="shared" ref="Z44" si="226">IF(E$10="","",(+Y44*$D44))</f>
        <v/>
      </c>
      <c r="AB44" s="113"/>
    </row>
    <row r="45" spans="1:28" ht="21.95" hidden="1" customHeight="1" x14ac:dyDescent="0.2">
      <c r="A45" s="280" t="s">
        <v>20</v>
      </c>
      <c r="B45" s="162" t="s">
        <v>80</v>
      </c>
      <c r="C45" s="151" t="s">
        <v>36</v>
      </c>
      <c r="D45" s="211">
        <v>5.5</v>
      </c>
      <c r="E45" s="212"/>
      <c r="F45" s="213" t="str">
        <f t="shared" ref="F45" si="227">IF(E$10="","",(+E45*$D45))</f>
        <v/>
      </c>
      <c r="G45" s="214"/>
      <c r="H45" s="213" t="str">
        <f t="shared" ref="H45" si="228">IF(G$10="","",(+G45*$D45))</f>
        <v/>
      </c>
      <c r="I45" s="214"/>
      <c r="J45" s="213" t="str">
        <f t="shared" ref="J45" si="229">IF(I$10="","",(+I45*$D45))</f>
        <v/>
      </c>
      <c r="K45" s="214"/>
      <c r="L45" s="213" t="str">
        <f t="shared" ref="L45" si="230">IF(K$10="","",(+K45*$D45))</f>
        <v/>
      </c>
      <c r="M45" s="214"/>
      <c r="N45" s="213" t="str">
        <f t="shared" ref="N45" si="231">IF(M$10="","",(+M45*$D45))</f>
        <v/>
      </c>
      <c r="O45" s="214"/>
      <c r="P45" s="213" t="str">
        <f t="shared" ref="P45" si="232">IF(O$10="","",(+O45*$D45))</f>
        <v/>
      </c>
      <c r="Q45" s="214"/>
      <c r="R45" s="213" t="str">
        <f t="shared" ref="R45" si="233">IF(Q$10="","",(+Q45*$D45))</f>
        <v/>
      </c>
      <c r="S45" s="214"/>
      <c r="T45" s="213" t="str">
        <f t="shared" ref="T45" si="234">IF(S$10="","",(+S45*$D45))</f>
        <v/>
      </c>
      <c r="U45" s="214"/>
      <c r="V45" s="213" t="str">
        <f t="shared" ref="V45" si="235">IF(U$10="","",(+U45*$D45))</f>
        <v/>
      </c>
      <c r="W45" s="214"/>
      <c r="X45" s="213" t="str">
        <f t="shared" ref="X45" si="236">IF(W$10="","",(+W45*$D45))</f>
        <v/>
      </c>
      <c r="Y45" s="215" t="str">
        <f t="shared" ref="Y45" si="237">IF(E$10="","",(+E45+G45+I45+K45+M45+O45+Q45+S45+U45+W45))</f>
        <v/>
      </c>
      <c r="Z45" s="216" t="str">
        <f t="shared" ref="Z45" si="238">IF(E$10="","",(+Y45*$D45))</f>
        <v/>
      </c>
      <c r="AB45" s="113"/>
    </row>
    <row r="46" spans="1:28" ht="21.95" customHeight="1" thickTop="1" x14ac:dyDescent="0.2">
      <c r="A46" s="280"/>
      <c r="B46" s="114" t="s">
        <v>81</v>
      </c>
      <c r="C46" s="148" t="s">
        <v>36</v>
      </c>
      <c r="D46" s="149">
        <v>8</v>
      </c>
      <c r="E46" s="169"/>
      <c r="F46" s="170" t="str">
        <f t="shared" ref="F46" si="239">IF(E$10="","",(+E46*$D46))</f>
        <v/>
      </c>
      <c r="G46" s="123"/>
      <c r="H46" s="170" t="str">
        <f t="shared" ref="H46" si="240">IF(G$10="","",(+G46*$D46))</f>
        <v/>
      </c>
      <c r="I46" s="123"/>
      <c r="J46" s="170" t="str">
        <f t="shared" ref="J46" si="241">IF(I$10="","",(+I46*$D46))</f>
        <v/>
      </c>
      <c r="K46" s="123"/>
      <c r="L46" s="170" t="str">
        <f t="shared" ref="L46" si="242">IF(K$10="","",(+K46*$D46))</f>
        <v/>
      </c>
      <c r="M46" s="123"/>
      <c r="N46" s="170" t="str">
        <f t="shared" ref="N46" si="243">IF(M$10="","",(+M46*$D46))</f>
        <v/>
      </c>
      <c r="O46" s="123"/>
      <c r="P46" s="170" t="str">
        <f t="shared" ref="P46" si="244">IF(O$10="","",(+O46*$D46))</f>
        <v/>
      </c>
      <c r="Q46" s="123"/>
      <c r="R46" s="170" t="str">
        <f t="shared" ref="R46" si="245">IF(Q$10="","",(+Q46*$D46))</f>
        <v/>
      </c>
      <c r="S46" s="123"/>
      <c r="T46" s="170" t="str">
        <f t="shared" ref="T46" si="246">IF(S$10="","",(+S46*$D46))</f>
        <v/>
      </c>
      <c r="U46" s="123"/>
      <c r="V46" s="170" t="str">
        <f t="shared" ref="V46" si="247">IF(U$10="","",(+U46*$D46))</f>
        <v/>
      </c>
      <c r="W46" s="123"/>
      <c r="X46" s="170" t="str">
        <f t="shared" ref="X46" si="248">IF(W$10="","",(+W46*$D46))</f>
        <v/>
      </c>
      <c r="Y46" s="163" t="str">
        <f t="shared" ref="Y46" si="249">IF(E$10="","",(+E46+G46+I46+K46+M46+O46+Q46+S46+U46+W46))</f>
        <v/>
      </c>
      <c r="Z46" s="171" t="str">
        <f t="shared" ref="Z46" si="250">IF(E$10="","",(+Y46*$D46))</f>
        <v/>
      </c>
      <c r="AB46" s="113"/>
    </row>
    <row r="47" spans="1:28" ht="21.95" customHeight="1" thickBot="1" x14ac:dyDescent="0.25">
      <c r="A47" s="281"/>
      <c r="B47" s="172" t="s">
        <v>21</v>
      </c>
      <c r="C47" s="173" t="s">
        <v>22</v>
      </c>
      <c r="D47" s="174">
        <v>2.95</v>
      </c>
      <c r="E47" s="175"/>
      <c r="F47" s="176" t="str">
        <f t="shared" ref="F47" si="251">IF(E$10="","",(+E47*$D47))</f>
        <v/>
      </c>
      <c r="G47" s="177"/>
      <c r="H47" s="176" t="str">
        <f t="shared" ref="H47" si="252">IF(G$10="","",(+G47*$D47))</f>
        <v/>
      </c>
      <c r="I47" s="177"/>
      <c r="J47" s="176" t="str">
        <f t="shared" ref="J47" si="253">IF(I$10="","",(+I47*$D47))</f>
        <v/>
      </c>
      <c r="K47" s="177"/>
      <c r="L47" s="176" t="str">
        <f t="shared" ref="L47" si="254">IF(K$10="","",(+K47*$D47))</f>
        <v/>
      </c>
      <c r="M47" s="177"/>
      <c r="N47" s="176" t="str">
        <f t="shared" ref="N47" si="255">IF(M$10="","",(+M47*$D47))</f>
        <v/>
      </c>
      <c r="O47" s="177"/>
      <c r="P47" s="176" t="str">
        <f t="shared" ref="P47" si="256">IF(O$10="","",(+O47*$D47))</f>
        <v/>
      </c>
      <c r="Q47" s="177"/>
      <c r="R47" s="176" t="str">
        <f t="shared" ref="R47" si="257">IF(Q$10="","",(+Q47*$D47))</f>
        <v/>
      </c>
      <c r="S47" s="177"/>
      <c r="T47" s="176" t="str">
        <f t="shared" ref="T47" si="258">IF(S$10="","",(+S47*$D47))</f>
        <v/>
      </c>
      <c r="U47" s="177"/>
      <c r="V47" s="176" t="str">
        <f t="shared" ref="V47" si="259">IF(U$10="","",(+U47*$D47))</f>
        <v/>
      </c>
      <c r="W47" s="177"/>
      <c r="X47" s="176" t="str">
        <f t="shared" ref="X47" si="260">IF(W$10="","",(+W47*$D47))</f>
        <v/>
      </c>
      <c r="Y47" s="178" t="str">
        <f t="shared" ref="Y47" si="261">IF(E$10="","",(+E47+G47+I47+K47+M47+O47+Q47+S47+U47+W47))</f>
        <v/>
      </c>
      <c r="Z47" s="179" t="str">
        <f t="shared" ref="Z47" si="262">IF(E$10="","",(+Y47*$D47))</f>
        <v/>
      </c>
      <c r="AB47" s="113"/>
    </row>
    <row r="48" spans="1:28" ht="21.95" hidden="1" customHeight="1" x14ac:dyDescent="0.2">
      <c r="A48" s="292"/>
      <c r="B48" s="180"/>
      <c r="C48" s="148"/>
      <c r="D48" s="116"/>
      <c r="E48" s="117"/>
      <c r="F48" s="118" t="str">
        <f t="shared" ref="F48:F49" si="263">IF(E$10="","",(+E48*$D48))</f>
        <v/>
      </c>
      <c r="G48" s="120"/>
      <c r="H48" s="118" t="str">
        <f t="shared" ref="H48:H49" si="264">IF(G$10="","",(+G48*$D48))</f>
        <v/>
      </c>
      <c r="I48" s="120"/>
      <c r="J48" s="118" t="str">
        <f t="shared" ref="J48:J49" si="265">IF(I$10="","",(+I48*$D48))</f>
        <v/>
      </c>
      <c r="K48" s="120"/>
      <c r="L48" s="118" t="str">
        <f t="shared" ref="L48:L49" si="266">IF(K$10="","",(+K48*$D48))</f>
        <v/>
      </c>
      <c r="M48" s="120"/>
      <c r="N48" s="118" t="str">
        <f t="shared" ref="N48:N49" si="267">IF(M$10="","",(+M48*$D48))</f>
        <v/>
      </c>
      <c r="O48" s="120"/>
      <c r="P48" s="118" t="str">
        <f t="shared" ref="P48:P49" si="268">IF(O$10="","",(+O48*$D48))</f>
        <v/>
      </c>
      <c r="Q48" s="120"/>
      <c r="R48" s="118" t="str">
        <f t="shared" ref="R48:R49" si="269">IF(Q$10="","",(+Q48*$D48))</f>
        <v/>
      </c>
      <c r="S48" s="120"/>
      <c r="T48" s="118" t="str">
        <f t="shared" ref="T48:T49" si="270">IF(S$10="","",(+S48*$D48))</f>
        <v/>
      </c>
      <c r="U48" s="120"/>
      <c r="V48" s="118" t="str">
        <f t="shared" ref="V48:V49" si="271">IF(U$10="","",(+U48*$D48))</f>
        <v/>
      </c>
      <c r="W48" s="120"/>
      <c r="X48" s="118" t="str">
        <f t="shared" ref="X48:X49" si="272">IF(W$10="","",(+W48*$D48))</f>
        <v/>
      </c>
      <c r="Y48" s="121" t="str">
        <f t="shared" ref="Y48:Y49" si="273">IF(E$10="","",(+E48+G48+I48+K48+M48+O48+Q48+S48+U48+W48))</f>
        <v/>
      </c>
      <c r="Z48" s="122" t="str">
        <f t="shared" ref="Z48:Z49" si="274">IF(E$10="","",(+Y48*$D48))</f>
        <v/>
      </c>
      <c r="AB48" s="113"/>
    </row>
    <row r="49" spans="1:28" ht="21.95" hidden="1" customHeight="1" thickBot="1" x14ac:dyDescent="0.25">
      <c r="A49" s="293"/>
      <c r="B49" s="181"/>
      <c r="C49" s="173"/>
      <c r="D49" s="174"/>
      <c r="E49" s="175"/>
      <c r="F49" s="176" t="str">
        <f t="shared" si="263"/>
        <v/>
      </c>
      <c r="G49" s="177"/>
      <c r="H49" s="176" t="str">
        <f t="shared" si="264"/>
        <v/>
      </c>
      <c r="I49" s="177"/>
      <c r="J49" s="176" t="str">
        <f t="shared" si="265"/>
        <v/>
      </c>
      <c r="K49" s="177"/>
      <c r="L49" s="176" t="str">
        <f t="shared" si="266"/>
        <v/>
      </c>
      <c r="M49" s="177"/>
      <c r="N49" s="176" t="str">
        <f t="shared" si="267"/>
        <v/>
      </c>
      <c r="O49" s="177"/>
      <c r="P49" s="176" t="str">
        <f t="shared" si="268"/>
        <v/>
      </c>
      <c r="Q49" s="177"/>
      <c r="R49" s="176" t="str">
        <f t="shared" si="269"/>
        <v/>
      </c>
      <c r="S49" s="177"/>
      <c r="T49" s="176" t="str">
        <f t="shared" si="270"/>
        <v/>
      </c>
      <c r="U49" s="177"/>
      <c r="V49" s="176" t="str">
        <f t="shared" si="271"/>
        <v/>
      </c>
      <c r="W49" s="177"/>
      <c r="X49" s="176" t="str">
        <f t="shared" si="272"/>
        <v/>
      </c>
      <c r="Y49" s="178" t="str">
        <f t="shared" si="273"/>
        <v/>
      </c>
      <c r="Z49" s="179" t="str">
        <f t="shared" si="274"/>
        <v/>
      </c>
      <c r="AB49" s="113"/>
    </row>
    <row r="50" spans="1:28" ht="20.100000000000001" customHeight="1" thickTop="1" thickBot="1" x14ac:dyDescent="0.25">
      <c r="A50" s="182"/>
      <c r="B50" s="183"/>
      <c r="C50" s="184" t="s">
        <v>32</v>
      </c>
      <c r="D50" s="185"/>
      <c r="E50" s="186" t="str">
        <f>IF(E10="","",(SUM(E12:E49)))</f>
        <v/>
      </c>
      <c r="F50" s="187" t="str">
        <f>IF(E10="","",(SUM(F12:F49)))</f>
        <v/>
      </c>
      <c r="G50" s="188" t="str">
        <f>IF(G10="","",(SUM(G12:G49)))</f>
        <v/>
      </c>
      <c r="H50" s="187" t="str">
        <f>IF(G10="","",(SUM(H12:H49)))</f>
        <v/>
      </c>
      <c r="I50" s="188" t="str">
        <f>IF(I10="","",(SUM(I12:I49)))</f>
        <v/>
      </c>
      <c r="J50" s="187" t="str">
        <f>IF(I10="","",(SUM(J12:J49)))</f>
        <v/>
      </c>
      <c r="K50" s="188" t="str">
        <f>IF(K10="","",(SUM(K12:K49)))</f>
        <v/>
      </c>
      <c r="L50" s="187" t="str">
        <f>IF(K10="","",(SUM(L12:L49)))</f>
        <v/>
      </c>
      <c r="M50" s="188" t="str">
        <f>IF(M10="","",(SUM(M12:M49)))</f>
        <v/>
      </c>
      <c r="N50" s="187" t="str">
        <f>IF(M10="","",(SUM(N12:N49)))</f>
        <v/>
      </c>
      <c r="O50" s="188" t="str">
        <f>IF(O10="","",(SUM(O12:O49)))</f>
        <v/>
      </c>
      <c r="P50" s="187" t="str">
        <f>IF(O10="","",(SUM(P12:P49)))</f>
        <v/>
      </c>
      <c r="Q50" s="188" t="str">
        <f>IF(Q10="","",(SUM(Q12:Q49)))</f>
        <v/>
      </c>
      <c r="R50" s="187" t="str">
        <f>IF(Q10="","",(SUM(R12:R49)))</f>
        <v/>
      </c>
      <c r="S50" s="188" t="str">
        <f>IF(S10="","",(SUM(S12:S49)))</f>
        <v/>
      </c>
      <c r="T50" s="187" t="str">
        <f>IF(S10="","",(SUM(T12:T49)))</f>
        <v/>
      </c>
      <c r="U50" s="188" t="str">
        <f>IF(U10="","",(SUM(U12:U49)))</f>
        <v/>
      </c>
      <c r="V50" s="187" t="str">
        <f>IF(U10="","",(SUM(V12:V49)))</f>
        <v/>
      </c>
      <c r="W50" s="188" t="str">
        <f>IF(W10="","",(SUM(W12:W49)))</f>
        <v/>
      </c>
      <c r="X50" s="187" t="str">
        <f>IF(W10="","",(SUM(X12:X49)))</f>
        <v/>
      </c>
      <c r="Y50" s="188">
        <f>IF(Y10="","",(SUM(Y12:Y49)))</f>
        <v>0</v>
      </c>
      <c r="Z50" s="189">
        <f>IF(Y10="","",(SUM(Z12:Z49)))</f>
        <v>0</v>
      </c>
    </row>
    <row r="51" spans="1:28" ht="15.75" thickTop="1" x14ac:dyDescent="0.2"/>
    <row r="58" spans="1:28" x14ac:dyDescent="0.2">
      <c r="B58" s="190"/>
    </row>
  </sheetData>
  <mergeCells count="27">
    <mergeCell ref="A48:A49"/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10:B11"/>
    <mergeCell ref="O10:P10"/>
    <mergeCell ref="K10:L10"/>
    <mergeCell ref="M10:N10"/>
    <mergeCell ref="I10:J10"/>
    <mergeCell ref="E10:F10"/>
    <mergeCell ref="G10:H10"/>
    <mergeCell ref="A45:A47"/>
    <mergeCell ref="A12:A20"/>
    <mergeCell ref="C10:C11"/>
    <mergeCell ref="D10:D11"/>
    <mergeCell ref="A24:A36"/>
    <mergeCell ref="A37:A44"/>
  </mergeCells>
  <printOptions horizontalCentered="1" verticalCentered="1"/>
  <pageMargins left="0" right="0" top="0" bottom="0.39370078740157483" header="0" footer="0"/>
  <pageSetup paperSize="9" scale="55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2019-09-18T13:44:26Z</cp:lastPrinted>
  <dcterms:created xsi:type="dcterms:W3CDTF">2017-02-01T14:59:29Z</dcterms:created>
  <dcterms:modified xsi:type="dcterms:W3CDTF">2020-01-15T15:23:44Z</dcterms:modified>
</cp:coreProperties>
</file>