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commande'!$A$1:$H$68</definedName>
    <definedName name="_xlnm.Print_Area" localSheetId="1">Récapitulatif!$A$1:$Z$67</definedName>
  </definedNames>
  <calcPr calcId="152511"/>
</workbook>
</file>

<file path=xl/calcChain.xml><?xml version="1.0" encoding="utf-8"?>
<calcChain xmlns="http://schemas.openxmlformats.org/spreadsheetml/2006/main">
  <c r="Y41" i="3" l="1"/>
  <c r="Z41" i="3" s="1"/>
  <c r="X41" i="3"/>
  <c r="V41" i="3"/>
  <c r="T41" i="3"/>
  <c r="R41" i="3"/>
  <c r="P41" i="3"/>
  <c r="N41" i="3"/>
  <c r="L41" i="3"/>
  <c r="J41" i="3"/>
  <c r="H41" i="3"/>
  <c r="F41" i="3"/>
  <c r="Y36" i="3"/>
  <c r="Z36" i="3" s="1"/>
  <c r="X36" i="3"/>
  <c r="V36" i="3"/>
  <c r="T36" i="3"/>
  <c r="R36" i="3"/>
  <c r="P36" i="3"/>
  <c r="N36" i="3"/>
  <c r="L36" i="3"/>
  <c r="J36" i="3"/>
  <c r="H36" i="3"/>
  <c r="F36" i="3"/>
  <c r="H40" i="2"/>
  <c r="H35" i="2"/>
  <c r="F38" i="3" l="1"/>
  <c r="H38" i="3"/>
  <c r="J38" i="3"/>
  <c r="L38" i="3"/>
  <c r="N38" i="3"/>
  <c r="P38" i="3"/>
  <c r="R38" i="3"/>
  <c r="T38" i="3"/>
  <c r="V38" i="3"/>
  <c r="X38" i="3"/>
  <c r="Y38" i="3"/>
  <c r="Z38" i="3" s="1"/>
  <c r="H37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H33" i="2"/>
  <c r="H17" i="2"/>
  <c r="Y18" i="3"/>
  <c r="Z18" i="3"/>
  <c r="X18" i="3"/>
  <c r="V18" i="3"/>
  <c r="T18" i="3"/>
  <c r="R18" i="3"/>
  <c r="P18" i="3"/>
  <c r="N18" i="3"/>
  <c r="L18" i="3"/>
  <c r="J18" i="3"/>
  <c r="H18" i="3"/>
  <c r="F18" i="3"/>
  <c r="Y65" i="3"/>
  <c r="Z65" i="3"/>
  <c r="X65" i="3"/>
  <c r="V65" i="3"/>
  <c r="T65" i="3"/>
  <c r="R65" i="3"/>
  <c r="P65" i="3"/>
  <c r="N65" i="3"/>
  <c r="L65" i="3"/>
  <c r="J65" i="3"/>
  <c r="H65" i="3"/>
  <c r="F65" i="3"/>
  <c r="Y64" i="3"/>
  <c r="Z64" i="3"/>
  <c r="X64" i="3"/>
  <c r="V64" i="3"/>
  <c r="T64" i="3"/>
  <c r="R64" i="3"/>
  <c r="P64" i="3"/>
  <c r="N64" i="3"/>
  <c r="L64" i="3"/>
  <c r="J64" i="3"/>
  <c r="H64" i="3"/>
  <c r="F64" i="3"/>
  <c r="Y63" i="3"/>
  <c r="Z63" i="3"/>
  <c r="X63" i="3"/>
  <c r="V63" i="3"/>
  <c r="T63" i="3"/>
  <c r="R63" i="3"/>
  <c r="P63" i="3"/>
  <c r="N63" i="3"/>
  <c r="L63" i="3"/>
  <c r="J63" i="3"/>
  <c r="H63" i="3"/>
  <c r="F63" i="3"/>
  <c r="Y62" i="3"/>
  <c r="Z62" i="3"/>
  <c r="X62" i="3"/>
  <c r="V62" i="3"/>
  <c r="T62" i="3"/>
  <c r="R62" i="3"/>
  <c r="P62" i="3"/>
  <c r="N62" i="3"/>
  <c r="L62" i="3"/>
  <c r="J62" i="3"/>
  <c r="H62" i="3"/>
  <c r="F62" i="3"/>
  <c r="H64" i="2"/>
  <c r="H63" i="2"/>
  <c r="H62" i="2"/>
  <c r="H61" i="2"/>
  <c r="Y59" i="3"/>
  <c r="Z59" i="3"/>
  <c r="X59" i="3"/>
  <c r="V59" i="3"/>
  <c r="T59" i="3"/>
  <c r="R59" i="3"/>
  <c r="P59" i="3"/>
  <c r="N59" i="3"/>
  <c r="L59" i="3"/>
  <c r="J59" i="3"/>
  <c r="H59" i="3"/>
  <c r="F59" i="3"/>
  <c r="H58" i="2"/>
  <c r="H56" i="2"/>
  <c r="Y57" i="3"/>
  <c r="Z57" i="3"/>
  <c r="X57" i="3"/>
  <c r="V57" i="3"/>
  <c r="T57" i="3"/>
  <c r="R57" i="3"/>
  <c r="P57" i="3"/>
  <c r="N57" i="3"/>
  <c r="L57" i="3"/>
  <c r="J57" i="3"/>
  <c r="H57" i="3"/>
  <c r="F57" i="3"/>
  <c r="Y56" i="3"/>
  <c r="Z56" i="3"/>
  <c r="X56" i="3"/>
  <c r="V56" i="3"/>
  <c r="T56" i="3"/>
  <c r="R56" i="3"/>
  <c r="P56" i="3"/>
  <c r="N56" i="3"/>
  <c r="L56" i="3"/>
  <c r="J56" i="3"/>
  <c r="H56" i="3"/>
  <c r="F56" i="3"/>
  <c r="Y45" i="3"/>
  <c r="Z45" i="3"/>
  <c r="X45" i="3"/>
  <c r="V45" i="3"/>
  <c r="T45" i="3"/>
  <c r="R45" i="3"/>
  <c r="P45" i="3"/>
  <c r="N45" i="3"/>
  <c r="L45" i="3"/>
  <c r="J45" i="3"/>
  <c r="H45" i="3"/>
  <c r="F45" i="3"/>
  <c r="H44" i="2"/>
  <c r="Y28" i="3"/>
  <c r="Z28" i="3" s="1"/>
  <c r="X28" i="3"/>
  <c r="V28" i="3"/>
  <c r="T28" i="3"/>
  <c r="R28" i="3"/>
  <c r="P28" i="3"/>
  <c r="N28" i="3"/>
  <c r="L28" i="3"/>
  <c r="J28" i="3"/>
  <c r="H28" i="3"/>
  <c r="F28" i="3"/>
  <c r="H27" i="2"/>
  <c r="Y61" i="3"/>
  <c r="Z61" i="3"/>
  <c r="X61" i="3"/>
  <c r="V61" i="3"/>
  <c r="T61" i="3"/>
  <c r="R61" i="3"/>
  <c r="P61" i="3"/>
  <c r="N61" i="3"/>
  <c r="L61" i="3"/>
  <c r="J61" i="3"/>
  <c r="H61" i="3"/>
  <c r="F61" i="3"/>
  <c r="Y60" i="3"/>
  <c r="Z60" i="3"/>
  <c r="X60" i="3"/>
  <c r="V60" i="3"/>
  <c r="T60" i="3"/>
  <c r="R60" i="3"/>
  <c r="P60" i="3"/>
  <c r="N60" i="3"/>
  <c r="L60" i="3"/>
  <c r="J60" i="3"/>
  <c r="H60" i="3"/>
  <c r="F60" i="3"/>
  <c r="H65" i="2"/>
  <c r="H60" i="2"/>
  <c r="Y25" i="3"/>
  <c r="Z25" i="3"/>
  <c r="X25" i="3"/>
  <c r="V25" i="3"/>
  <c r="T25" i="3"/>
  <c r="R25" i="3"/>
  <c r="P25" i="3"/>
  <c r="N25" i="3"/>
  <c r="L25" i="3"/>
  <c r="J25" i="3"/>
  <c r="H25" i="3"/>
  <c r="F25" i="3"/>
  <c r="H24" i="2"/>
  <c r="Y39" i="3"/>
  <c r="Z39" i="3" s="1"/>
  <c r="X39" i="3"/>
  <c r="V39" i="3"/>
  <c r="T39" i="3"/>
  <c r="R39" i="3"/>
  <c r="P39" i="3"/>
  <c r="N39" i="3"/>
  <c r="L39" i="3"/>
  <c r="J39" i="3"/>
  <c r="H39" i="3"/>
  <c r="F39" i="3"/>
  <c r="H38" i="2"/>
  <c r="Y19" i="3"/>
  <c r="Z19" i="3"/>
  <c r="X19" i="3"/>
  <c r="V19" i="3"/>
  <c r="T19" i="3"/>
  <c r="R19" i="3"/>
  <c r="P19" i="3"/>
  <c r="N19" i="3"/>
  <c r="L19" i="3"/>
  <c r="J19" i="3"/>
  <c r="H19" i="3"/>
  <c r="F19" i="3"/>
  <c r="H18" i="2"/>
  <c r="H36" i="2"/>
  <c r="Y42" i="3"/>
  <c r="Z42" i="3"/>
  <c r="X42" i="3"/>
  <c r="V42" i="3"/>
  <c r="T42" i="3"/>
  <c r="R42" i="3"/>
  <c r="P42" i="3"/>
  <c r="N42" i="3"/>
  <c r="L42" i="3"/>
  <c r="J42" i="3"/>
  <c r="H42" i="3"/>
  <c r="F42" i="3"/>
  <c r="H41" i="2"/>
  <c r="F12" i="3"/>
  <c r="F13" i="3"/>
  <c r="F14" i="3"/>
  <c r="F67" i="3" s="1"/>
  <c r="F15" i="3"/>
  <c r="F16" i="3"/>
  <c r="F17" i="3"/>
  <c r="F20" i="3"/>
  <c r="F21" i="3"/>
  <c r="F22" i="3"/>
  <c r="F23" i="3"/>
  <c r="F24" i="3"/>
  <c r="F26" i="3"/>
  <c r="F27" i="3"/>
  <c r="F29" i="3"/>
  <c r="F30" i="3"/>
  <c r="F31" i="3"/>
  <c r="F32" i="3"/>
  <c r="F33" i="3"/>
  <c r="F35" i="3"/>
  <c r="F37" i="3"/>
  <c r="F40" i="3"/>
  <c r="F43" i="3"/>
  <c r="F44" i="3"/>
  <c r="F46" i="3"/>
  <c r="F47" i="3"/>
  <c r="F48" i="3"/>
  <c r="F49" i="3"/>
  <c r="F50" i="3"/>
  <c r="F51" i="3"/>
  <c r="F52" i="3"/>
  <c r="F53" i="3"/>
  <c r="F54" i="3"/>
  <c r="F55" i="3"/>
  <c r="F58" i="3"/>
  <c r="F66" i="3"/>
  <c r="E67" i="3"/>
  <c r="Y58" i="3"/>
  <c r="Z58" i="3"/>
  <c r="H58" i="3"/>
  <c r="J58" i="3"/>
  <c r="L58" i="3"/>
  <c r="N58" i="3"/>
  <c r="P58" i="3"/>
  <c r="R58" i="3"/>
  <c r="T58" i="3"/>
  <c r="V58" i="3"/>
  <c r="X58" i="3"/>
  <c r="Y55" i="3"/>
  <c r="Z55" i="3" s="1"/>
  <c r="X55" i="3"/>
  <c r="V55" i="3"/>
  <c r="T55" i="3"/>
  <c r="R55" i="3"/>
  <c r="P55" i="3"/>
  <c r="N55" i="3"/>
  <c r="L55" i="3"/>
  <c r="J55" i="3"/>
  <c r="H55" i="3"/>
  <c r="G66" i="2"/>
  <c r="H57" i="2"/>
  <c r="H55" i="2"/>
  <c r="H54" i="2"/>
  <c r="Y54" i="3"/>
  <c r="Z54" i="3"/>
  <c r="X54" i="3"/>
  <c r="V54" i="3"/>
  <c r="T54" i="3"/>
  <c r="R54" i="3"/>
  <c r="P54" i="3"/>
  <c r="N54" i="3"/>
  <c r="L54" i="3"/>
  <c r="J54" i="3"/>
  <c r="H54" i="3"/>
  <c r="Y53" i="3"/>
  <c r="Z53" i="3" s="1"/>
  <c r="X53" i="3"/>
  <c r="V53" i="3"/>
  <c r="T53" i="3"/>
  <c r="R53" i="3"/>
  <c r="P53" i="3"/>
  <c r="N53" i="3"/>
  <c r="L53" i="3"/>
  <c r="J53" i="3"/>
  <c r="H53" i="3"/>
  <c r="Y52" i="3"/>
  <c r="Z52" i="3"/>
  <c r="X52" i="3"/>
  <c r="V52" i="3"/>
  <c r="T52" i="3"/>
  <c r="R52" i="3"/>
  <c r="P52" i="3"/>
  <c r="N52" i="3"/>
  <c r="L52" i="3"/>
  <c r="J52" i="3"/>
  <c r="H52" i="3"/>
  <c r="Y51" i="3"/>
  <c r="Z51" i="3" s="1"/>
  <c r="X51" i="3"/>
  <c r="V51" i="3"/>
  <c r="T51" i="3"/>
  <c r="R51" i="3"/>
  <c r="P51" i="3"/>
  <c r="N51" i="3"/>
  <c r="L51" i="3"/>
  <c r="J51" i="3"/>
  <c r="H51" i="3"/>
  <c r="Y50" i="3"/>
  <c r="Z50" i="3"/>
  <c r="X50" i="3"/>
  <c r="V50" i="3"/>
  <c r="T50" i="3"/>
  <c r="R50" i="3"/>
  <c r="P50" i="3"/>
  <c r="N50" i="3"/>
  <c r="L50" i="3"/>
  <c r="J50" i="3"/>
  <c r="H50" i="3"/>
  <c r="H53" i="2"/>
  <c r="H52" i="2"/>
  <c r="H51" i="2"/>
  <c r="H50" i="2"/>
  <c r="H49" i="2"/>
  <c r="Y22" i="3"/>
  <c r="Z22" i="3" s="1"/>
  <c r="X22" i="3"/>
  <c r="V22" i="3"/>
  <c r="T22" i="3"/>
  <c r="R22" i="3"/>
  <c r="P22" i="3"/>
  <c r="N22" i="3"/>
  <c r="L22" i="3"/>
  <c r="J22" i="3"/>
  <c r="H22" i="3"/>
  <c r="Y33" i="3"/>
  <c r="Z33" i="3" s="1"/>
  <c r="X33" i="3"/>
  <c r="V33" i="3"/>
  <c r="T33" i="3"/>
  <c r="R33" i="3"/>
  <c r="P33" i="3"/>
  <c r="N33" i="3"/>
  <c r="L33" i="3"/>
  <c r="J33" i="3"/>
  <c r="H33" i="3"/>
  <c r="H32" i="2"/>
  <c r="H21" i="2"/>
  <c r="H43" i="2"/>
  <c r="Y44" i="3"/>
  <c r="Z44" i="3" s="1"/>
  <c r="X44" i="3"/>
  <c r="V44" i="3"/>
  <c r="T44" i="3"/>
  <c r="R44" i="3"/>
  <c r="P44" i="3"/>
  <c r="N44" i="3"/>
  <c r="L44" i="3"/>
  <c r="J44" i="3"/>
  <c r="H44" i="3"/>
  <c r="H59" i="2"/>
  <c r="H48" i="2"/>
  <c r="H47" i="2"/>
  <c r="H46" i="2"/>
  <c r="H45" i="2"/>
  <c r="Y66" i="3"/>
  <c r="Z66" i="3" s="1"/>
  <c r="X66" i="3"/>
  <c r="V66" i="3"/>
  <c r="T66" i="3"/>
  <c r="R66" i="3"/>
  <c r="P66" i="3"/>
  <c r="N66" i="3"/>
  <c r="L66" i="3"/>
  <c r="J66" i="3"/>
  <c r="H66" i="3"/>
  <c r="Y49" i="3"/>
  <c r="Z49" i="3"/>
  <c r="X49" i="3"/>
  <c r="V49" i="3"/>
  <c r="T49" i="3"/>
  <c r="R49" i="3"/>
  <c r="P49" i="3"/>
  <c r="N49" i="3"/>
  <c r="L49" i="3"/>
  <c r="J49" i="3"/>
  <c r="H49" i="3"/>
  <c r="Y48" i="3"/>
  <c r="Z48" i="3" s="1"/>
  <c r="X48" i="3"/>
  <c r="V48" i="3"/>
  <c r="T48" i="3"/>
  <c r="R48" i="3"/>
  <c r="P48" i="3"/>
  <c r="N48" i="3"/>
  <c r="L48" i="3"/>
  <c r="J48" i="3"/>
  <c r="H48" i="3"/>
  <c r="Y47" i="3"/>
  <c r="Z47" i="3"/>
  <c r="X47" i="3"/>
  <c r="V47" i="3"/>
  <c r="T47" i="3"/>
  <c r="R47" i="3"/>
  <c r="P47" i="3"/>
  <c r="N47" i="3"/>
  <c r="L47" i="3"/>
  <c r="J47" i="3"/>
  <c r="H47" i="3"/>
  <c r="Y46" i="3"/>
  <c r="Z46" i="3" s="1"/>
  <c r="X46" i="3"/>
  <c r="V46" i="3"/>
  <c r="T46" i="3"/>
  <c r="R46" i="3"/>
  <c r="P46" i="3"/>
  <c r="N46" i="3"/>
  <c r="L46" i="3"/>
  <c r="J46" i="3"/>
  <c r="H46" i="3"/>
  <c r="H34" i="2"/>
  <c r="Y23" i="3"/>
  <c r="Z23" i="3" s="1"/>
  <c r="X23" i="3"/>
  <c r="V23" i="3"/>
  <c r="T23" i="3"/>
  <c r="R23" i="3"/>
  <c r="P23" i="3"/>
  <c r="N23" i="3"/>
  <c r="L23" i="3"/>
  <c r="J23" i="3"/>
  <c r="H23" i="3"/>
  <c r="H22" i="2"/>
  <c r="Y37" i="3"/>
  <c r="Z37" i="3" s="1"/>
  <c r="X37" i="3"/>
  <c r="V37" i="3"/>
  <c r="T37" i="3"/>
  <c r="R37" i="3"/>
  <c r="P37" i="3"/>
  <c r="N37" i="3"/>
  <c r="L37" i="3"/>
  <c r="J37" i="3"/>
  <c r="H37" i="3"/>
  <c r="Y14" i="3"/>
  <c r="Z14" i="3"/>
  <c r="X14" i="3"/>
  <c r="V14" i="3"/>
  <c r="T14" i="3"/>
  <c r="R14" i="3"/>
  <c r="P14" i="3"/>
  <c r="P67" i="3" s="1"/>
  <c r="N14" i="3"/>
  <c r="L14" i="3"/>
  <c r="J14" i="3"/>
  <c r="H14" i="3"/>
  <c r="H13" i="2"/>
  <c r="Y35" i="3"/>
  <c r="Z35" i="3"/>
  <c r="X35" i="3"/>
  <c r="V35" i="3"/>
  <c r="T35" i="3"/>
  <c r="R35" i="3"/>
  <c r="P35" i="3"/>
  <c r="N35" i="3"/>
  <c r="L35" i="3"/>
  <c r="J35" i="3"/>
  <c r="H35" i="3"/>
  <c r="Y40" i="3"/>
  <c r="Z40" i="3" s="1"/>
  <c r="X40" i="3"/>
  <c r="V40" i="3"/>
  <c r="T40" i="3"/>
  <c r="R40" i="3"/>
  <c r="P40" i="3"/>
  <c r="N40" i="3"/>
  <c r="L40" i="3"/>
  <c r="J40" i="3"/>
  <c r="H40" i="3"/>
  <c r="H39" i="2"/>
  <c r="Y24" i="3"/>
  <c r="Z24" i="3" s="1"/>
  <c r="X24" i="3"/>
  <c r="V24" i="3"/>
  <c r="T24" i="3"/>
  <c r="R24" i="3"/>
  <c r="P24" i="3"/>
  <c r="N24" i="3"/>
  <c r="L24" i="3"/>
  <c r="J24" i="3"/>
  <c r="H24" i="3"/>
  <c r="H23" i="2"/>
  <c r="Y21" i="3"/>
  <c r="Z21" i="3" s="1"/>
  <c r="X21" i="3"/>
  <c r="V21" i="3"/>
  <c r="T21" i="3"/>
  <c r="R21" i="3"/>
  <c r="P21" i="3"/>
  <c r="N21" i="3"/>
  <c r="L21" i="3"/>
  <c r="J21" i="3"/>
  <c r="H21" i="3"/>
  <c r="H20" i="2"/>
  <c r="Y43" i="3"/>
  <c r="Z43" i="3" s="1"/>
  <c r="X43" i="3"/>
  <c r="V43" i="3"/>
  <c r="T43" i="3"/>
  <c r="R43" i="3"/>
  <c r="P43" i="3"/>
  <c r="N43" i="3"/>
  <c r="L43" i="3"/>
  <c r="J43" i="3"/>
  <c r="H43" i="3"/>
  <c r="H42" i="2"/>
  <c r="H19" i="2"/>
  <c r="W67" i="3"/>
  <c r="U67" i="3"/>
  <c r="S67" i="3"/>
  <c r="Q67" i="3"/>
  <c r="O67" i="3"/>
  <c r="M67" i="3"/>
  <c r="K67" i="3"/>
  <c r="I67" i="3"/>
  <c r="G67" i="3"/>
  <c r="H27" i="3"/>
  <c r="J27" i="3"/>
  <c r="L27" i="3"/>
  <c r="N27" i="3"/>
  <c r="P27" i="3"/>
  <c r="R27" i="3"/>
  <c r="T27" i="3"/>
  <c r="V27" i="3"/>
  <c r="X27" i="3"/>
  <c r="Y27" i="3"/>
  <c r="Z27" i="3"/>
  <c r="H26" i="2"/>
  <c r="Y26" i="3"/>
  <c r="Z26" i="3" s="1"/>
  <c r="X26" i="3"/>
  <c r="V26" i="3"/>
  <c r="T26" i="3"/>
  <c r="R26" i="3"/>
  <c r="P26" i="3"/>
  <c r="N26" i="3"/>
  <c r="L26" i="3"/>
  <c r="J26" i="3"/>
  <c r="H26" i="3"/>
  <c r="H25" i="2"/>
  <c r="Y29" i="3"/>
  <c r="Z29" i="3" s="1"/>
  <c r="X29" i="3"/>
  <c r="V29" i="3"/>
  <c r="T29" i="3"/>
  <c r="R29" i="3"/>
  <c r="P29" i="3"/>
  <c r="N29" i="3"/>
  <c r="L29" i="3"/>
  <c r="J29" i="3"/>
  <c r="H29" i="3"/>
  <c r="H28" i="2"/>
  <c r="Y31" i="3"/>
  <c r="Z31" i="3" s="1"/>
  <c r="X31" i="3"/>
  <c r="V31" i="3"/>
  <c r="T31" i="3"/>
  <c r="R31" i="3"/>
  <c r="P31" i="3"/>
  <c r="N31" i="3"/>
  <c r="L31" i="3"/>
  <c r="J31" i="3"/>
  <c r="H31" i="3"/>
  <c r="Y30" i="3"/>
  <c r="Z30" i="3"/>
  <c r="X30" i="3"/>
  <c r="V30" i="3"/>
  <c r="T30" i="3"/>
  <c r="R30" i="3"/>
  <c r="P30" i="3"/>
  <c r="N30" i="3"/>
  <c r="L30" i="3"/>
  <c r="J30" i="3"/>
  <c r="H30" i="3"/>
  <c r="H30" i="2"/>
  <c r="H29" i="2"/>
  <c r="Y32" i="3"/>
  <c r="Z32" i="3" s="1"/>
  <c r="H32" i="3"/>
  <c r="J32" i="3"/>
  <c r="L32" i="3"/>
  <c r="N32" i="3"/>
  <c r="P32" i="3"/>
  <c r="R32" i="3"/>
  <c r="T32" i="3"/>
  <c r="V32" i="3"/>
  <c r="X32" i="3"/>
  <c r="H20" i="3"/>
  <c r="J20" i="3"/>
  <c r="L20" i="3"/>
  <c r="N20" i="3"/>
  <c r="P20" i="3"/>
  <c r="R20" i="3"/>
  <c r="T20" i="3"/>
  <c r="V20" i="3"/>
  <c r="X20" i="3"/>
  <c r="Y20" i="3"/>
  <c r="Z20" i="3" s="1"/>
  <c r="H31" i="2"/>
  <c r="H11" i="2"/>
  <c r="H12" i="2"/>
  <c r="H14" i="2"/>
  <c r="H15" i="2"/>
  <c r="H16" i="2"/>
  <c r="X17" i="3"/>
  <c r="X16" i="3"/>
  <c r="X15" i="3"/>
  <c r="X13" i="3"/>
  <c r="X12" i="3"/>
  <c r="X67" i="3" s="1"/>
  <c r="V17" i="3"/>
  <c r="V16" i="3"/>
  <c r="V15" i="3"/>
  <c r="V13" i="3"/>
  <c r="V12" i="3"/>
  <c r="V67" i="3" s="1"/>
  <c r="T17" i="3"/>
  <c r="T16" i="3"/>
  <c r="T15" i="3"/>
  <c r="T13" i="3"/>
  <c r="T12" i="3"/>
  <c r="T67" i="3" s="1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N67" i="3" s="1"/>
  <c r="L17" i="3"/>
  <c r="L16" i="3"/>
  <c r="L15" i="3"/>
  <c r="L13" i="3"/>
  <c r="L12" i="3"/>
  <c r="L67" i="3" s="1"/>
  <c r="J17" i="3"/>
  <c r="J16" i="3"/>
  <c r="J15" i="3"/>
  <c r="J13" i="3"/>
  <c r="J12" i="3"/>
  <c r="H17" i="3"/>
  <c r="H16" i="3"/>
  <c r="H15" i="3"/>
  <c r="H13" i="3"/>
  <c r="H12" i="3"/>
  <c r="Y17" i="3"/>
  <c r="Z17" i="3"/>
  <c r="Y16" i="3"/>
  <c r="Z16" i="3"/>
  <c r="Y15" i="3"/>
  <c r="Z15" i="3"/>
  <c r="Y13" i="3"/>
  <c r="Z13" i="3"/>
  <c r="Y12" i="3"/>
  <c r="Z12" i="3"/>
  <c r="R67" i="3"/>
  <c r="H67" i="3"/>
  <c r="J67" i="3"/>
  <c r="Z67" i="3" l="1"/>
  <c r="Y67" i="3"/>
  <c r="H66" i="2"/>
</calcChain>
</file>

<file path=xl/sharedStrings.xml><?xml version="1.0" encoding="utf-8"?>
<sst xmlns="http://schemas.openxmlformats.org/spreadsheetml/2006/main" count="329" uniqueCount="165">
  <si>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</si>
  <si>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</si>
  <si>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</si>
  <si>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</si>
  <si>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</si>
  <si>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</si>
  <si>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</si>
  <si>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</si>
  <si>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</si>
  <si>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</si>
  <si>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</si>
  <si>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</si>
  <si>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</si>
  <si>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</si>
  <si>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</si>
  <si>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</si>
  <si>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</si>
  <si>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</si>
  <si>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</si>
  <si>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</si>
  <si>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</si>
  <si>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</si>
  <si>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</si>
  <si>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</si>
  <si>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</si>
  <si>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</si>
  <si>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</si>
  <si>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</si>
  <si>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</si>
  <si>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</si>
  <si>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</si>
  <si>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</si>
  <si>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</si>
  <si>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</si>
  <si>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</si>
  <si>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</si>
  <si>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</si>
  <si>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</si>
  <si>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</si>
  <si>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</si>
  <si>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</si>
  <si>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</si>
  <si>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</si>
  <si>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</si>
  <si>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</si>
  <si>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</si>
  <si>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</si>
  <si>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</si>
  <si>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</si>
  <si>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</si>
  <si>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</si>
  <si>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</si>
  <si>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</si>
  <si>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</si>
  <si>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</si>
  <si>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</si>
  <si>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</si>
  <si>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</si>
  <si>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</si>
  <si>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</si>
  <si>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</si>
  <si>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</si>
  <si>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</si>
  <si>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</si>
  <si>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</si>
  <si>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</si>
  <si>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</si>
  <si>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</si>
  <si>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</si>
  <si>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</si>
  <si>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</si>
  <si>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</si>
  <si>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</si>
  <si>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</si>
  <si>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</si>
  <si>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</si>
  <si>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</si>
  <si>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</si>
  <si>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Granola 100 % Bio</t>
  </si>
  <si>
    <t>Nature</t>
  </si>
  <si>
    <t>Fruits secs</t>
  </si>
  <si>
    <t>Pommes - Canneberges</t>
  </si>
  <si>
    <t>Cacahuètes - Raisins</t>
  </si>
  <si>
    <t>Chocolat</t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</si>
  <si>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</si>
  <si>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</si>
  <si>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</si>
  <si>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</si>
  <si>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</si>
  <si>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</si>
  <si>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</si>
  <si>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</si>
  <si>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</si>
  <si>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</si>
  <si>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</si>
  <si>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</si>
  <si>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</si>
  <si>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</si>
  <si>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</si>
  <si>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</si>
  <si>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</si>
  <si>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</si>
  <si>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</si>
  <si>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</si>
  <si>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</si>
  <si>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</si>
  <si>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Espagne</t>
  </si>
  <si>
    <t>France - Italie
France - Espagne
Italie - France</t>
  </si>
  <si>
    <r>
      <t xml:space="preserve">Patates douces </t>
    </r>
    <r>
      <rPr>
        <i/>
        <sz val="11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</si>
  <si>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</si>
  <si>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</si>
  <si>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</si>
  <si>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</si>
  <si>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</si>
  <si>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r>
      <t xml:space="preserve">Oranges feuilles </t>
    </r>
    <r>
      <rPr>
        <b/>
        <i/>
        <sz val="10"/>
        <rFont val="Calibri"/>
        <family val="2"/>
      </rPr>
      <t>Cat. I</t>
    </r>
  </si>
  <si>
    <t>Portugal</t>
  </si>
  <si>
    <t>Non traitées après récolte</t>
  </si>
  <si>
    <r>
      <t xml:space="preserve">Pommes Bicolores </t>
    </r>
    <r>
      <rPr>
        <b/>
        <i/>
        <sz val="8"/>
        <rFont val="Calibri"/>
        <family val="2"/>
      </rPr>
      <t>Cat. I</t>
    </r>
  </si>
  <si>
    <r>
      <t xml:space="preserve">Oranges Feuilles </t>
    </r>
    <r>
      <rPr>
        <b/>
        <sz val="12"/>
        <rFont val="Calibri"/>
        <family val="2"/>
      </rPr>
      <t>non traitées après récolte</t>
    </r>
    <r>
      <rPr>
        <b/>
        <sz val="14"/>
        <rFont val="Calibri"/>
        <family val="2"/>
      </rPr>
      <t xml:space="preserve">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/>
    </r>
  </si>
  <si>
    <r>
      <t xml:space="preserve">Carottes lavées </t>
    </r>
    <r>
      <rPr>
        <i/>
        <sz val="11"/>
        <rFont val="Calibri"/>
        <family val="2"/>
      </rPr>
      <t>Cat.I</t>
    </r>
  </si>
  <si>
    <t xml:space="preserve">Agata </t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</si>
  <si>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</si>
  <si>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t>Italie</t>
  </si>
  <si>
    <r>
      <t xml:space="preserve">Oranges à jus  </t>
    </r>
    <r>
      <rPr>
        <b/>
        <i/>
        <sz val="8"/>
        <rFont val="Calibri"/>
        <family val="2"/>
      </rPr>
      <t xml:space="preserve">Cat. I </t>
    </r>
  </si>
  <si>
    <r>
      <t xml:space="preserve">Carottes lavées </t>
    </r>
    <r>
      <rPr>
        <i/>
        <sz val="8"/>
        <rFont val="Calibri"/>
        <family val="2"/>
      </rPr>
      <t>Cat.I</t>
    </r>
  </si>
  <si>
    <r>
      <t xml:space="preserve">Citrons jaunes BIO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</si>
  <si>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BIO </t>
    </r>
    <r>
      <rPr>
        <b/>
        <i/>
        <sz val="10"/>
        <rFont val="Calibri"/>
        <family val="2"/>
      </rPr>
      <t>Cat. I</t>
    </r>
  </si>
  <si>
    <t>Pr.Loc.France-Hollande-Rép. D.</t>
  </si>
  <si>
    <t>Costa Rica</t>
  </si>
  <si>
    <r>
      <t xml:space="preserve">Radis rose bottes </t>
    </r>
    <r>
      <rPr>
        <i/>
        <sz val="12"/>
        <rFont val="Calibri"/>
        <family val="2"/>
      </rPr>
      <t>Cat. I</t>
    </r>
  </si>
  <si>
    <t>4 bottes</t>
  </si>
  <si>
    <r>
      <t xml:space="preserve">Trio Pommes - Poires - Bananes "bio" </t>
    </r>
    <r>
      <rPr>
        <b/>
        <i/>
        <sz val="11"/>
        <rFont val="Calibri"/>
        <family val="2"/>
      </rPr>
      <t xml:space="preserve">Cat. I </t>
    </r>
  </si>
  <si>
    <t>Farine de blé complet type 150</t>
  </si>
  <si>
    <t>Farine de blé type 65</t>
  </si>
  <si>
    <t>Composée à 100% de blé tendre français</t>
  </si>
  <si>
    <t>Composée à 100% de blé local</t>
  </si>
  <si>
    <r>
      <t xml:space="preserve">Trio Pommes-Poires-Bananes </t>
    </r>
    <r>
      <rPr>
        <b/>
        <i/>
        <sz val="8"/>
        <rFont val="Calibri"/>
        <family val="2"/>
      </rPr>
      <t xml:space="preserve">Cat. I  </t>
    </r>
  </si>
  <si>
    <r>
      <t>Radis rose bottes</t>
    </r>
    <r>
      <rPr>
        <i/>
        <sz val="8"/>
        <rFont val="Calibri"/>
        <family val="2"/>
      </rPr>
      <t xml:space="preserve"> Cat. I  </t>
    </r>
  </si>
  <si>
    <t>Huile d'olive ODS 2 L</t>
  </si>
  <si>
    <t>2 L</t>
  </si>
  <si>
    <t>Pasta Orechiette ODS</t>
  </si>
  <si>
    <t>Tarallini - Ricotta ODS</t>
  </si>
  <si>
    <t>Tarallini - Graines de Fenouil ODS</t>
  </si>
  <si>
    <t>Treccine - Nature ODS</t>
  </si>
  <si>
    <t>Treccine - Ail, huile d'olive, piments ODS</t>
  </si>
  <si>
    <t>Baby Printanier</t>
  </si>
  <si>
    <r>
      <t xml:space="preserve">Asperges blanches </t>
    </r>
    <r>
      <rPr>
        <i/>
        <sz val="8"/>
        <rFont val="Calibri"/>
        <family val="2"/>
      </rPr>
      <t>Cat.I</t>
    </r>
  </si>
  <si>
    <t>Panier du Fromager</t>
  </si>
  <si>
    <t>Maroc</t>
  </si>
  <si>
    <r>
      <t xml:space="preserve">Asperges blanches </t>
    </r>
    <r>
      <rPr>
        <i/>
        <sz val="11"/>
        <rFont val="Calibri"/>
        <family val="2"/>
      </rPr>
      <t>Cat.I</t>
    </r>
  </si>
  <si>
    <t>Honduras</t>
  </si>
  <si>
    <r>
      <t xml:space="preserve">Epinard frais </t>
    </r>
    <r>
      <rPr>
        <i/>
        <sz val="11"/>
        <rFont val="Calibri"/>
        <family val="2"/>
      </rPr>
      <t>Cat.I</t>
    </r>
  </si>
  <si>
    <r>
      <t xml:space="preserve">Epinards Frais </t>
    </r>
    <r>
      <rPr>
        <i/>
        <sz val="8"/>
        <rFont val="Calibri"/>
        <family val="2"/>
      </rPr>
      <t>Cat.I</t>
    </r>
  </si>
  <si>
    <t>1 kg</t>
  </si>
  <si>
    <t>Espagne - Italie
France - Portugal</t>
  </si>
  <si>
    <r>
      <t xml:space="preserve">Courgettes </t>
    </r>
    <r>
      <rPr>
        <i/>
        <sz val="11"/>
        <rFont val="Calibri"/>
        <family val="2"/>
      </rPr>
      <t>Cat.I</t>
    </r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</si>
  <si>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</si>
  <si>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Courgettes </t>
    </r>
    <r>
      <rPr>
        <i/>
        <sz val="8"/>
        <rFont val="Calibri"/>
        <family val="2"/>
      </rPr>
      <t>Cat.I</t>
    </r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</si>
  <si>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</si>
  <si>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t xml:space="preserve">Fraises </t>
  </si>
  <si>
    <t>Cléry</t>
  </si>
  <si>
    <t>Attention : date limite de commande vendredi 07/05/21
Les livraisons du jeudi sont avancées au mercredi.</t>
  </si>
  <si>
    <t>Attention : date limite de commande vendredi 07/05/21 - Les livraisons du jeudi sont avancées au mercredi.</t>
  </si>
  <si>
    <r>
      <t xml:space="preserve">Date : Mardi 04/05/2021
</t>
    </r>
    <r>
      <rPr>
        <b/>
        <i/>
        <u/>
        <sz val="18"/>
        <color theme="0"/>
        <rFont val="Calibri"/>
        <family val="2"/>
      </rPr>
      <t>Présélection pour la semaine 19-2021</t>
    </r>
    <r>
      <rPr>
        <b/>
        <i/>
        <sz val="18"/>
        <color theme="0"/>
        <rFont val="Calibri"/>
        <family val="2"/>
      </rPr>
      <t xml:space="preserve">
Date de commande :
Vendredi 07/05/2021 Avant 12h00.</t>
    </r>
  </si>
  <si>
    <r>
      <t xml:space="preserve">Fraises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</si>
</sst>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7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2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6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44" fontId="9" fillId="0" borderId="84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6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0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78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5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44" fontId="2" fillId="0" borderId="82" xfId="3" applyNumberFormat="1" applyFont="1" applyFill="1" applyBorder="1" applyAlignment="1" applyProtection="1">
      <alignment horizontal="center" vertical="center"/>
    </xf>
    <xf numFmtId="0" fontId="2" fillId="0" borderId="79" xfId="3" applyFont="1" applyFill="1" applyBorder="1" applyAlignment="1" applyProtection="1">
      <alignment horizontal="center" vertical="center"/>
      <protection locked="0"/>
    </xf>
    <xf numFmtId="0" fontId="17" fillId="0" borderId="79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87" xfId="3" applyFont="1" applyFill="1" applyBorder="1" applyAlignment="1" applyProtection="1">
      <alignment horizontal="center" vertical="center"/>
      <protection locked="0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0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6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88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88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89" xfId="3" applyFont="1" applyBorder="1" applyAlignment="1" applyProtection="1">
      <alignment horizontal="center" vertical="center"/>
      <protection locked="0"/>
    </xf>
    <xf numFmtId="44" fontId="2" fillId="0" borderId="90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1" xfId="3" applyNumberFormat="1" applyFont="1" applyBorder="1" applyAlignment="1" applyProtection="1">
      <alignment horizontal="center" vertical="center"/>
    </xf>
    <xf numFmtId="0" fontId="8" fillId="0" borderId="83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7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3" xfId="2" applyNumberFormat="1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40" fillId="0" borderId="66" xfId="2" applyFont="1" applyFill="1" applyBorder="1" applyAlignment="1">
      <alignment vertical="center"/>
    </xf>
    <xf numFmtId="8" fontId="17" fillId="0" borderId="85" xfId="2" applyNumberFormat="1" applyFont="1" applyFill="1" applyBorder="1" applyAlignment="1">
      <alignment horizontal="center" vertical="center"/>
    </xf>
    <xf numFmtId="0" fontId="40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8" fontId="4" fillId="0" borderId="27" xfId="2" applyNumberFormat="1" applyFont="1" applyFill="1" applyBorder="1" applyAlignment="1">
      <alignment horizontal="right"/>
    </xf>
    <xf numFmtId="0" fontId="8" fillId="0" borderId="70" xfId="0" applyFont="1" applyFill="1" applyBorder="1" applyAlignment="1">
      <alignment vertical="center"/>
    </xf>
    <xf numFmtId="8" fontId="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88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94" xfId="3" applyFont="1" applyBorder="1" applyAlignment="1" applyProtection="1">
      <alignment horizontal="center" vertical="center"/>
      <protection locked="0"/>
    </xf>
    <xf numFmtId="44" fontId="2" fillId="0" borderId="95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96" xfId="3" applyNumberFormat="1" applyFont="1" applyBorder="1" applyAlignment="1" applyProtection="1">
      <alignment horizontal="center" vertical="center"/>
    </xf>
    <xf numFmtId="0" fontId="34" fillId="3" borderId="88" xfId="3" applyFont="1" applyFill="1" applyBorder="1" applyAlignment="1" applyProtection="1">
      <alignment horizontal="left" vertical="center" wrapText="1"/>
    </xf>
    <xf numFmtId="0" fontId="40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42" fillId="0" borderId="1" xfId="2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8" fontId="17" fillId="0" borderId="24" xfId="2" applyNumberFormat="1" applyFont="1" applyFill="1" applyBorder="1" applyAlignment="1">
      <alignment horizontal="center" vertical="center"/>
    </xf>
    <xf numFmtId="0" fontId="2" fillId="0" borderId="97" xfId="3" applyFont="1" applyFill="1" applyBorder="1" applyAlignment="1" applyProtection="1">
      <alignment horizontal="center" vertical="center"/>
      <protection locked="0"/>
    </xf>
    <xf numFmtId="44" fontId="2" fillId="0" borderId="98" xfId="3" applyNumberFormat="1" applyFont="1" applyFill="1" applyBorder="1" applyAlignment="1" applyProtection="1">
      <alignment horizontal="center" vertical="center"/>
    </xf>
    <xf numFmtId="0" fontId="2" fillId="0" borderId="99" xfId="3" applyFont="1" applyFill="1" applyBorder="1" applyAlignment="1" applyProtection="1">
      <alignment horizontal="center" vertical="center"/>
      <protection locked="0"/>
    </xf>
    <xf numFmtId="0" fontId="17" fillId="0" borderId="99" xfId="3" applyFont="1" applyFill="1" applyBorder="1" applyAlignment="1" applyProtection="1">
      <alignment horizontal="center" vertical="center"/>
    </xf>
    <xf numFmtId="44" fontId="17" fillId="0" borderId="100" xfId="3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10" fillId="5" borderId="57" xfId="2" applyFont="1" applyFill="1" applyBorder="1" applyAlignment="1">
      <alignment horizontal="center" vertical="center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34" fillId="8" borderId="43" xfId="3" applyFont="1" applyFill="1" applyBorder="1" applyAlignment="1" applyProtection="1">
      <alignment horizontal="center" vertical="center" wrapText="1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right" vertical="center"/>
    </xf>
    <xf numFmtId="0" fontId="45" fillId="0" borderId="28" xfId="2" applyFont="1" applyFill="1" applyBorder="1" applyAlignment="1">
      <alignment horizontal="center" vertical="center" wrapText="1"/>
    </xf>
    <xf numFmtId="0" fontId="45" fillId="0" borderId="19" xfId="2" applyFont="1" applyFill="1" applyBorder="1" applyAlignment="1">
      <alignment horizontal="center" vertical="center" wrapText="1"/>
    </xf>
    <xf numFmtId="0" fontId="45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19</xdr:row>
      <xdr:rowOff>22411</xdr:rowOff>
    </xdr:from>
    <xdr:to>
      <xdr:col>0</xdr:col>
      <xdr:colOff>1423146</xdr:colOff>
      <xdr:row>19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21</xdr:row>
      <xdr:rowOff>19155</xdr:rowOff>
    </xdr:from>
    <xdr:to>
      <xdr:col>1</xdr:col>
      <xdr:colOff>2711825</xdr:colOff>
      <xdr:row>22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41</xdr:row>
      <xdr:rowOff>56030</xdr:rowOff>
    </xdr:from>
    <xdr:to>
      <xdr:col>0</xdr:col>
      <xdr:colOff>1523999</xdr:colOff>
      <xdr:row>41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1</xdr:col>
      <xdr:colOff>2151529</xdr:colOff>
      <xdr:row>22</xdr:row>
      <xdr:rowOff>22412</xdr:rowOff>
    </xdr:from>
    <xdr:to>
      <xdr:col>1</xdr:col>
      <xdr:colOff>2879911</xdr:colOff>
      <xdr:row>23</xdr:row>
      <xdr:rowOff>4629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823" y="10163736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Mardi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04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/05/2021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19-2021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Vendredi 07/05/2021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2333625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371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20</xdr:row>
      <xdr:rowOff>28575</xdr:rowOff>
    </xdr:from>
    <xdr:to>
      <xdr:col>0</xdr:col>
      <xdr:colOff>790574</xdr:colOff>
      <xdr:row>20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22</xdr:row>
      <xdr:rowOff>19050</xdr:rowOff>
    </xdr:from>
    <xdr:to>
      <xdr:col>1</xdr:col>
      <xdr:colOff>2236636</xdr:colOff>
      <xdr:row>22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42</xdr:row>
      <xdr:rowOff>28575</xdr:rowOff>
    </xdr:from>
    <xdr:to>
      <xdr:col>0</xdr:col>
      <xdr:colOff>979335</xdr:colOff>
      <xdr:row>42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1</xdr:col>
      <xdr:colOff>1876425</xdr:colOff>
      <xdr:row>23</xdr:row>
      <xdr:rowOff>19050</xdr:rowOff>
    </xdr:from>
    <xdr:to>
      <xdr:col>1</xdr:col>
      <xdr:colOff>2389035</xdr:colOff>
      <xdr:row>23</xdr:row>
      <xdr:rowOff>264164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706755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9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32" t="s">
        <v>9</v>
      </c>
      <c r="F2" s="233"/>
      <c r="G2" s="233"/>
      <c r="H2" s="234"/>
    </row>
    <row r="3" spans="1:8" ht="24.95" customHeight="1" x14ac:dyDescent="0.2">
      <c r="A3" s="1"/>
      <c r="B3" s="1"/>
      <c r="C3" s="1"/>
      <c r="D3" s="1"/>
      <c r="E3" s="235"/>
      <c r="F3" s="236"/>
      <c r="G3" s="236"/>
      <c r="H3" s="237"/>
    </row>
    <row r="4" spans="1:8" ht="24.95" customHeight="1" x14ac:dyDescent="0.2">
      <c r="A4" s="1"/>
      <c r="B4" s="1"/>
      <c r="C4" s="1"/>
      <c r="D4" s="1"/>
      <c r="E4" s="235"/>
      <c r="F4" s="236"/>
      <c r="G4" s="236"/>
      <c r="H4" s="237"/>
    </row>
    <row r="5" spans="1:8" ht="24.95" customHeight="1" x14ac:dyDescent="0.2">
      <c r="A5" s="1"/>
      <c r="B5" s="1"/>
      <c r="C5" s="1"/>
      <c r="D5" s="1"/>
      <c r="E5" s="235"/>
      <c r="F5" s="236"/>
      <c r="G5" s="236"/>
      <c r="H5" s="237"/>
    </row>
    <row r="6" spans="1:8" ht="24.95" customHeight="1" thickBot="1" x14ac:dyDescent="0.25">
      <c r="A6" s="1"/>
      <c r="B6" s="1"/>
      <c r="C6" s="1"/>
      <c r="D6" s="1"/>
      <c r="E6" s="238"/>
      <c r="F6" s="239"/>
      <c r="G6" s="239"/>
      <c r="H6" s="240"/>
    </row>
    <row r="7" spans="1:8" ht="12.75" customHeight="1" x14ac:dyDescent="0.2">
      <c r="A7" s="223"/>
      <c r="B7" s="223"/>
      <c r="C7" s="223"/>
      <c r="D7" s="223"/>
      <c r="E7" s="223"/>
      <c r="F7" s="223"/>
      <c r="G7" s="223"/>
      <c r="H7" s="223"/>
    </row>
    <row r="8" spans="1:8" ht="105" customHeight="1" thickBot="1" x14ac:dyDescent="0.25">
      <c r="A8" s="231" t="s">
        <v>32</v>
      </c>
      <c r="B8" s="231"/>
      <c r="C8" s="231"/>
      <c r="D8" s="242" t="s">
        <v>163</v>
      </c>
      <c r="E8" s="242"/>
      <c r="F8" s="242"/>
      <c r="G8" s="242"/>
      <c r="H8" s="242"/>
    </row>
    <row r="9" spans="1:8" ht="60.75" customHeight="1" thickTop="1" thickBot="1" x14ac:dyDescent="0.25">
      <c r="A9" s="228" t="s">
        <v>161</v>
      </c>
      <c r="B9" s="229"/>
      <c r="C9" s="229"/>
      <c r="D9" s="229"/>
      <c r="E9" s="229"/>
      <c r="F9" s="229"/>
      <c r="G9" s="229"/>
      <c r="H9" s="230"/>
    </row>
    <row r="10" spans="1:8" ht="53.25" customHeight="1" thickTop="1" thickBot="1" x14ac:dyDescent="0.25">
      <c r="A10" s="224" t="s">
        <v>10</v>
      </c>
      <c r="B10" s="225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26" t="s">
        <v>16</v>
      </c>
      <c r="B11" s="6" t="s">
        <v>17</v>
      </c>
      <c r="C11" s="7"/>
      <c r="D11" s="8" t="s">
        <v>4</v>
      </c>
      <c r="E11" s="9"/>
      <c r="F11" s="10">
        <v>29</v>
      </c>
      <c r="G11" s="137"/>
      <c r="H11" s="11">
        <f>+G11*F11</f>
        <v>0</v>
      </c>
    </row>
    <row r="12" spans="1:8" ht="30" customHeight="1" x14ac:dyDescent="0.2">
      <c r="A12" s="227"/>
      <c r="B12" s="12" t="s">
        <v>5</v>
      </c>
      <c r="C12" s="13"/>
      <c r="D12" s="14" t="s">
        <v>4</v>
      </c>
      <c r="E12" s="15"/>
      <c r="F12" s="16">
        <v>19</v>
      </c>
      <c r="G12" s="138"/>
      <c r="H12" s="17">
        <f t="shared" ref="H12:H20" si="0">+G12*F12</f>
        <v>0</v>
      </c>
    </row>
    <row r="13" spans="1:8" ht="30" customHeight="1" x14ac:dyDescent="0.2">
      <c r="A13" s="227"/>
      <c r="B13" s="12" t="s">
        <v>67</v>
      </c>
      <c r="C13" s="13"/>
      <c r="D13" s="14" t="s">
        <v>4</v>
      </c>
      <c r="E13" s="15"/>
      <c r="F13" s="16">
        <v>9.5</v>
      </c>
      <c r="G13" s="138"/>
      <c r="H13" s="17">
        <f t="shared" ref="H13" si="1">+G13*F13</f>
        <v>0</v>
      </c>
    </row>
    <row r="14" spans="1:8" ht="30" customHeight="1" x14ac:dyDescent="0.2">
      <c r="A14" s="227"/>
      <c r="B14" s="12" t="s">
        <v>6</v>
      </c>
      <c r="C14" s="13"/>
      <c r="D14" s="14" t="s">
        <v>4</v>
      </c>
      <c r="E14" s="15"/>
      <c r="F14" s="16">
        <v>14</v>
      </c>
      <c r="G14" s="138"/>
      <c r="H14" s="17">
        <f t="shared" si="0"/>
        <v>0</v>
      </c>
    </row>
    <row r="15" spans="1:8" ht="30" customHeight="1" x14ac:dyDescent="0.2">
      <c r="A15" s="227"/>
      <c r="B15" s="12" t="s">
        <v>7</v>
      </c>
      <c r="C15" s="13" t="s">
        <v>1</v>
      </c>
      <c r="D15" s="14" t="s">
        <v>4</v>
      </c>
      <c r="E15" s="15"/>
      <c r="F15" s="16">
        <v>15</v>
      </c>
      <c r="G15" s="138"/>
      <c r="H15" s="17">
        <f t="shared" si="0"/>
        <v>0</v>
      </c>
    </row>
    <row r="16" spans="1:8" ht="30" customHeight="1" x14ac:dyDescent="0.2">
      <c r="A16" s="227"/>
      <c r="B16" s="12" t="s">
        <v>8</v>
      </c>
      <c r="C16" s="13"/>
      <c r="D16" s="14" t="s">
        <v>4</v>
      </c>
      <c r="E16" s="15"/>
      <c r="F16" s="16">
        <v>13.5</v>
      </c>
      <c r="G16" s="138"/>
      <c r="H16" s="17">
        <f t="shared" si="0"/>
        <v>0</v>
      </c>
    </row>
    <row r="17" spans="1:12" ht="30" customHeight="1" x14ac:dyDescent="0.2">
      <c r="A17" s="227"/>
      <c r="B17" s="12" t="s">
        <v>145</v>
      </c>
      <c r="C17" s="13"/>
      <c r="D17" s="14" t="s">
        <v>4</v>
      </c>
      <c r="E17" s="15"/>
      <c r="F17" s="16">
        <v>15</v>
      </c>
      <c r="G17" s="138"/>
      <c r="H17" s="17">
        <f t="shared" ref="H17" si="2">+G17*F17</f>
        <v>0</v>
      </c>
    </row>
    <row r="18" spans="1:12" ht="30" customHeight="1" x14ac:dyDescent="0.2">
      <c r="A18" s="227"/>
      <c r="B18" s="184" t="s">
        <v>147</v>
      </c>
      <c r="C18" s="185"/>
      <c r="D18" s="186"/>
      <c r="E18" s="187"/>
      <c r="F18" s="16">
        <v>19.899999999999999</v>
      </c>
      <c r="G18" s="138"/>
      <c r="H18" s="17">
        <f t="shared" ref="H18" si="3">+G18*F18</f>
        <v>0</v>
      </c>
    </row>
    <row r="19" spans="1:12" ht="75" customHeight="1" thickBot="1" x14ac:dyDescent="0.25">
      <c r="A19" s="227"/>
      <c r="B19" s="134" t="s">
        <v>41</v>
      </c>
      <c r="C19" s="41" t="s">
        <v>42</v>
      </c>
      <c r="D19" s="39" t="s">
        <v>33</v>
      </c>
      <c r="E19" s="135" t="s">
        <v>107</v>
      </c>
      <c r="F19" s="40">
        <v>14</v>
      </c>
      <c r="G19" s="139"/>
      <c r="H19" s="136">
        <f t="shared" si="0"/>
        <v>0</v>
      </c>
    </row>
    <row r="20" spans="1:12" ht="45" customHeight="1" thickTop="1" thickBot="1" x14ac:dyDescent="0.25">
      <c r="A20" s="152"/>
      <c r="B20" s="153" t="s">
        <v>46</v>
      </c>
      <c r="C20" s="154"/>
      <c r="D20" s="155" t="s">
        <v>45</v>
      </c>
      <c r="E20" s="156"/>
      <c r="F20" s="157">
        <v>20</v>
      </c>
      <c r="G20" s="158"/>
      <c r="H20" s="159">
        <f t="shared" si="0"/>
        <v>0</v>
      </c>
    </row>
    <row r="21" spans="1:12" ht="30" customHeight="1" thickTop="1" x14ac:dyDescent="0.2">
      <c r="A21" s="227" t="s">
        <v>34</v>
      </c>
      <c r="B21" s="22" t="s">
        <v>50</v>
      </c>
      <c r="C21" s="23" t="s">
        <v>43</v>
      </c>
      <c r="D21" s="24" t="s">
        <v>44</v>
      </c>
      <c r="E21" s="25" t="s">
        <v>128</v>
      </c>
      <c r="F21" s="26">
        <v>9</v>
      </c>
      <c r="G21" s="141"/>
      <c r="H21" s="27">
        <f t="shared" ref="H21" si="4">+G21*F21</f>
        <v>0</v>
      </c>
      <c r="K21" s="28"/>
      <c r="L21" s="28"/>
    </row>
    <row r="22" spans="1:12" ht="30" customHeight="1" x14ac:dyDescent="0.2">
      <c r="A22" s="227"/>
      <c r="B22" s="12" t="s">
        <v>70</v>
      </c>
      <c r="C22" s="31"/>
      <c r="D22" s="18" t="s">
        <v>35</v>
      </c>
      <c r="E22" s="32" t="s">
        <v>48</v>
      </c>
      <c r="F22" s="30">
        <v>8</v>
      </c>
      <c r="G22" s="138"/>
      <c r="H22" s="17">
        <f t="shared" ref="H22:H23" si="5">+G22*F22</f>
        <v>0</v>
      </c>
      <c r="K22" s="28"/>
      <c r="L22" s="28"/>
    </row>
    <row r="23" spans="1:12" ht="30" customHeight="1" x14ac:dyDescent="0.2">
      <c r="A23" s="227"/>
      <c r="B23" s="22" t="s">
        <v>126</v>
      </c>
      <c r="C23" s="23"/>
      <c r="D23" s="24" t="s">
        <v>49</v>
      </c>
      <c r="E23" s="25" t="s">
        <v>122</v>
      </c>
      <c r="F23" s="26">
        <v>3</v>
      </c>
      <c r="G23" s="141"/>
      <c r="H23" s="27">
        <f t="shared" si="5"/>
        <v>0</v>
      </c>
      <c r="K23" s="28"/>
      <c r="L23" s="28"/>
    </row>
    <row r="24" spans="1:12" ht="30" customHeight="1" x14ac:dyDescent="0.2">
      <c r="A24" s="227"/>
      <c r="B24" s="22" t="s">
        <v>159</v>
      </c>
      <c r="C24" s="23" t="s">
        <v>160</v>
      </c>
      <c r="D24" s="24" t="s">
        <v>153</v>
      </c>
      <c r="E24" s="25" t="s">
        <v>2</v>
      </c>
      <c r="F24" s="26">
        <v>15</v>
      </c>
      <c r="G24" s="141"/>
      <c r="H24" s="27">
        <f t="shared" ref="H24" si="6">+G24*F24</f>
        <v>0</v>
      </c>
      <c r="K24" s="28"/>
      <c r="L24" s="28"/>
    </row>
    <row r="25" spans="1:12" ht="43.5" customHeight="1" x14ac:dyDescent="0.2">
      <c r="A25" s="227"/>
      <c r="B25" s="12" t="s">
        <v>51</v>
      </c>
      <c r="C25" s="29" t="s">
        <v>62</v>
      </c>
      <c r="D25" s="18" t="s">
        <v>38</v>
      </c>
      <c r="E25" s="57" t="s">
        <v>154</v>
      </c>
      <c r="F25" s="30">
        <v>15</v>
      </c>
      <c r="G25" s="138"/>
      <c r="H25" s="17">
        <f t="shared" ref="H25" si="7">+G25*F25</f>
        <v>0</v>
      </c>
      <c r="K25" s="28"/>
      <c r="L25" s="28"/>
    </row>
    <row r="26" spans="1:12" ht="30" customHeight="1" x14ac:dyDescent="0.2">
      <c r="A26" s="227"/>
      <c r="B26" s="12" t="s">
        <v>52</v>
      </c>
      <c r="C26" s="215"/>
      <c r="D26" s="18" t="s">
        <v>37</v>
      </c>
      <c r="E26" s="32" t="s">
        <v>115</v>
      </c>
      <c r="F26" s="30">
        <v>9</v>
      </c>
      <c r="G26" s="138"/>
      <c r="H26" s="17">
        <f t="shared" ref="H26" si="8">+G26*F26</f>
        <v>0</v>
      </c>
      <c r="K26" s="28"/>
      <c r="L26" s="28"/>
    </row>
    <row r="27" spans="1:12" ht="30" customHeight="1" x14ac:dyDescent="0.2">
      <c r="A27" s="227"/>
      <c r="B27" s="12" t="s">
        <v>114</v>
      </c>
      <c r="C27" s="189" t="s">
        <v>116</v>
      </c>
      <c r="D27" s="18" t="s">
        <v>37</v>
      </c>
      <c r="E27" s="32" t="s">
        <v>115</v>
      </c>
      <c r="F27" s="30">
        <v>10</v>
      </c>
      <c r="G27" s="138"/>
      <c r="H27" s="17">
        <f t="shared" ref="H27" si="9">+G27*F27</f>
        <v>0</v>
      </c>
      <c r="K27" s="28"/>
      <c r="L27" s="28"/>
    </row>
    <row r="28" spans="1:12" ht="30" customHeight="1" x14ac:dyDescent="0.2">
      <c r="A28" s="227"/>
      <c r="B28" s="12" t="s">
        <v>53</v>
      </c>
      <c r="C28" s="31" t="s">
        <v>56</v>
      </c>
      <c r="D28" s="18" t="s">
        <v>36</v>
      </c>
      <c r="E28" s="32" t="s">
        <v>106</v>
      </c>
      <c r="F28" s="30">
        <v>8.5</v>
      </c>
      <c r="G28" s="138"/>
      <c r="H28" s="17">
        <f t="shared" ref="H28" si="10">+G28*F28</f>
        <v>0</v>
      </c>
      <c r="K28" s="28"/>
      <c r="L28" s="28"/>
    </row>
    <row r="29" spans="1:12" ht="30" customHeight="1" x14ac:dyDescent="0.2">
      <c r="A29" s="227"/>
      <c r="B29" s="12" t="s">
        <v>54</v>
      </c>
      <c r="C29" s="151"/>
      <c r="D29" s="18" t="s">
        <v>37</v>
      </c>
      <c r="E29" s="33" t="s">
        <v>3</v>
      </c>
      <c r="F29" s="16">
        <v>8.5</v>
      </c>
      <c r="G29" s="138"/>
      <c r="H29" s="17">
        <f t="shared" ref="H29:H30" si="11">+G29*F29</f>
        <v>0</v>
      </c>
      <c r="K29" s="28"/>
      <c r="L29" s="28"/>
    </row>
    <row r="30" spans="1:12" ht="30" customHeight="1" x14ac:dyDescent="0.2">
      <c r="A30" s="227"/>
      <c r="B30" s="12" t="s">
        <v>55</v>
      </c>
      <c r="C30" s="188"/>
      <c r="D30" s="18" t="s">
        <v>37</v>
      </c>
      <c r="E30" s="33" t="s">
        <v>3</v>
      </c>
      <c r="F30" s="16">
        <v>8.5</v>
      </c>
      <c r="G30" s="138"/>
      <c r="H30" s="17">
        <f t="shared" si="11"/>
        <v>0</v>
      </c>
      <c r="K30" s="28"/>
      <c r="L30" s="28"/>
    </row>
    <row r="31" spans="1:12" ht="30" customHeight="1" thickBot="1" x14ac:dyDescent="0.45">
      <c r="A31" s="243"/>
      <c r="B31" s="35" t="s">
        <v>131</v>
      </c>
      <c r="C31" s="190"/>
      <c r="D31" s="36" t="s">
        <v>35</v>
      </c>
      <c r="E31" s="147" t="s">
        <v>127</v>
      </c>
      <c r="F31" s="37">
        <v>8</v>
      </c>
      <c r="G31" s="142"/>
      <c r="H31" s="21">
        <f t="shared" ref="H31:H34" si="12">+G31*F31</f>
        <v>0</v>
      </c>
      <c r="J31" s="28"/>
      <c r="K31" s="28"/>
      <c r="L31" s="28"/>
    </row>
    <row r="32" spans="1:12" ht="30" customHeight="1" thickTop="1" x14ac:dyDescent="0.2">
      <c r="A32" s="227" t="s">
        <v>18</v>
      </c>
      <c r="B32" s="169" t="s">
        <v>149</v>
      </c>
      <c r="C32" s="170"/>
      <c r="D32" s="171" t="s">
        <v>35</v>
      </c>
      <c r="E32" s="172" t="s">
        <v>2</v>
      </c>
      <c r="F32" s="173">
        <v>30</v>
      </c>
      <c r="G32" s="174"/>
      <c r="H32" s="34">
        <f t="shared" ref="H32" si="13">+G32*F32</f>
        <v>0</v>
      </c>
    </row>
    <row r="33" spans="1:8" ht="30" hidden="1" customHeight="1" x14ac:dyDescent="0.2">
      <c r="A33" s="227"/>
      <c r="B33" s="19" t="s">
        <v>64</v>
      </c>
      <c r="C33" s="20"/>
      <c r="D33" s="144" t="s">
        <v>66</v>
      </c>
      <c r="E33" s="145" t="s">
        <v>148</v>
      </c>
      <c r="F33" s="146">
        <v>14</v>
      </c>
      <c r="G33" s="140"/>
      <c r="H33" s="17">
        <f t="shared" ref="H33" si="14">+G33*F33</f>
        <v>0</v>
      </c>
    </row>
    <row r="34" spans="1:8" ht="30" customHeight="1" x14ac:dyDescent="0.2">
      <c r="A34" s="227"/>
      <c r="B34" s="19" t="s">
        <v>119</v>
      </c>
      <c r="C34" s="215"/>
      <c r="D34" s="144" t="s">
        <v>35</v>
      </c>
      <c r="E34" s="145" t="s">
        <v>2</v>
      </c>
      <c r="F34" s="146">
        <v>5.5</v>
      </c>
      <c r="G34" s="140"/>
      <c r="H34" s="17">
        <f t="shared" si="12"/>
        <v>0</v>
      </c>
    </row>
    <row r="35" spans="1:8" ht="30" customHeight="1" x14ac:dyDescent="0.2">
      <c r="A35" s="227"/>
      <c r="B35" s="19" t="s">
        <v>155</v>
      </c>
      <c r="C35" s="215"/>
      <c r="D35" s="144" t="s">
        <v>35</v>
      </c>
      <c r="E35" s="145" t="s">
        <v>106</v>
      </c>
      <c r="F35" s="146">
        <v>7</v>
      </c>
      <c r="G35" s="140"/>
      <c r="H35" s="17">
        <f t="shared" ref="H35" si="15">+G35*F35</f>
        <v>0</v>
      </c>
    </row>
    <row r="36" spans="1:8" ht="30" customHeight="1" x14ac:dyDescent="0.2">
      <c r="A36" s="227"/>
      <c r="B36" s="19" t="s">
        <v>103</v>
      </c>
      <c r="C36" s="20" t="s">
        <v>104</v>
      </c>
      <c r="D36" s="144" t="s">
        <v>35</v>
      </c>
      <c r="E36" s="145" t="s">
        <v>3</v>
      </c>
      <c r="F36" s="146">
        <v>9</v>
      </c>
      <c r="G36" s="140"/>
      <c r="H36" s="17">
        <f t="shared" ref="H36" si="16">+G36*F36</f>
        <v>0</v>
      </c>
    </row>
    <row r="37" spans="1:8" ht="30" customHeight="1" x14ac:dyDescent="0.2">
      <c r="A37" s="227"/>
      <c r="B37" s="19" t="s">
        <v>151</v>
      </c>
      <c r="C37" s="20"/>
      <c r="D37" s="144" t="s">
        <v>35</v>
      </c>
      <c r="E37" s="145" t="s">
        <v>3</v>
      </c>
      <c r="F37" s="146">
        <v>8</v>
      </c>
      <c r="G37" s="140"/>
      <c r="H37" s="17">
        <f t="shared" ref="H37" si="17">+G37*F37</f>
        <v>0</v>
      </c>
    </row>
    <row r="38" spans="1:8" ht="30" customHeight="1" x14ac:dyDescent="0.2">
      <c r="A38" s="227"/>
      <c r="B38" s="19" t="s">
        <v>108</v>
      </c>
      <c r="C38" s="20"/>
      <c r="D38" s="144" t="s">
        <v>35</v>
      </c>
      <c r="E38" s="145" t="s">
        <v>150</v>
      </c>
      <c r="F38" s="146">
        <v>9</v>
      </c>
      <c r="G38" s="140"/>
      <c r="H38" s="17">
        <f t="shared" ref="H38" si="18">+G38*F38</f>
        <v>0</v>
      </c>
    </row>
    <row r="39" spans="1:8" ht="30" customHeight="1" x14ac:dyDescent="0.2">
      <c r="A39" s="227"/>
      <c r="B39" s="19" t="s">
        <v>63</v>
      </c>
      <c r="C39" s="20" t="s">
        <v>120</v>
      </c>
      <c r="D39" s="144" t="s">
        <v>61</v>
      </c>
      <c r="E39" s="145" t="s">
        <v>2</v>
      </c>
      <c r="F39" s="38">
        <v>9.5</v>
      </c>
      <c r="G39" s="138"/>
      <c r="H39" s="17">
        <f t="shared" ref="H39:H41" si="19">+G39*F39</f>
        <v>0</v>
      </c>
    </row>
    <row r="40" spans="1:8" ht="30" customHeight="1" x14ac:dyDescent="0.2">
      <c r="A40" s="227"/>
      <c r="B40" s="191" t="s">
        <v>129</v>
      </c>
      <c r="C40" s="192"/>
      <c r="D40" s="193" t="s">
        <v>130</v>
      </c>
      <c r="E40" s="194" t="s">
        <v>3</v>
      </c>
      <c r="F40" s="195">
        <v>5.5</v>
      </c>
      <c r="G40" s="139"/>
      <c r="H40" s="196">
        <f t="shared" ref="H40" si="20">+G40*F40</f>
        <v>0</v>
      </c>
    </row>
    <row r="41" spans="1:8" ht="30" customHeight="1" thickBot="1" x14ac:dyDescent="0.25">
      <c r="A41" s="227"/>
      <c r="B41" s="191" t="s">
        <v>156</v>
      </c>
      <c r="C41" s="192"/>
      <c r="D41" s="193" t="s">
        <v>44</v>
      </c>
      <c r="E41" s="194" t="s">
        <v>3</v>
      </c>
      <c r="F41" s="195">
        <v>5.5</v>
      </c>
      <c r="G41" s="139"/>
      <c r="H41" s="196">
        <f t="shared" si="19"/>
        <v>0</v>
      </c>
    </row>
    <row r="42" spans="1:8" ht="35.25" customHeight="1" thickTop="1" thickBot="1" x14ac:dyDescent="0.25">
      <c r="A42" s="197" t="s">
        <v>19</v>
      </c>
      <c r="B42" s="198" t="s">
        <v>20</v>
      </c>
      <c r="C42" s="199"/>
      <c r="D42" s="200" t="s">
        <v>21</v>
      </c>
      <c r="E42" s="201" t="s">
        <v>2</v>
      </c>
      <c r="F42" s="202">
        <v>2.95</v>
      </c>
      <c r="G42" s="203"/>
      <c r="H42" s="159">
        <f>+G42*F42</f>
        <v>0</v>
      </c>
    </row>
    <row r="43" spans="1:8" ht="30" customHeight="1" thickTop="1" x14ac:dyDescent="0.2">
      <c r="A43" s="244" t="s">
        <v>68</v>
      </c>
      <c r="B43" s="42" t="s">
        <v>133</v>
      </c>
      <c r="C43" s="183" t="s">
        <v>134</v>
      </c>
      <c r="D43" s="18" t="s">
        <v>71</v>
      </c>
      <c r="E43" s="43" t="s">
        <v>3</v>
      </c>
      <c r="F43" s="38">
        <v>2.9</v>
      </c>
      <c r="G43" s="143"/>
      <c r="H43" s="27">
        <f t="shared" ref="H43" si="21">+G43*F43</f>
        <v>0</v>
      </c>
    </row>
    <row r="44" spans="1:8" ht="30" customHeight="1" x14ac:dyDescent="0.2">
      <c r="A44" s="245"/>
      <c r="B44" s="42" t="s">
        <v>132</v>
      </c>
      <c r="C44" s="216" t="s">
        <v>135</v>
      </c>
      <c r="D44" s="18" t="s">
        <v>71</v>
      </c>
      <c r="E44" s="43" t="s">
        <v>3</v>
      </c>
      <c r="F44" s="38">
        <v>3.2</v>
      </c>
      <c r="G44" s="143"/>
      <c r="H44" s="27">
        <f t="shared" ref="H44" si="22">+G44*F44</f>
        <v>0</v>
      </c>
    </row>
    <row r="45" spans="1:8" ht="30" customHeight="1" x14ac:dyDescent="0.2">
      <c r="A45" s="245"/>
      <c r="B45" s="42" t="s">
        <v>78</v>
      </c>
      <c r="C45" s="179" t="s">
        <v>79</v>
      </c>
      <c r="D45" s="18" t="s">
        <v>73</v>
      </c>
      <c r="E45" s="43" t="s">
        <v>3</v>
      </c>
      <c r="F45" s="38">
        <v>6.95</v>
      </c>
      <c r="G45" s="143"/>
      <c r="H45" s="27">
        <f t="shared" ref="H45:H48" si="23">+G45*F45</f>
        <v>0</v>
      </c>
    </row>
    <row r="46" spans="1:8" ht="30" customHeight="1" x14ac:dyDescent="0.2">
      <c r="A46" s="245"/>
      <c r="B46" s="42" t="s">
        <v>78</v>
      </c>
      <c r="C46" s="179" t="s">
        <v>80</v>
      </c>
      <c r="D46" s="18" t="s">
        <v>73</v>
      </c>
      <c r="E46" s="43" t="s">
        <v>3</v>
      </c>
      <c r="F46" s="38">
        <v>6.95</v>
      </c>
      <c r="G46" s="143"/>
      <c r="H46" s="27">
        <f t="shared" si="23"/>
        <v>0</v>
      </c>
    </row>
    <row r="47" spans="1:8" ht="30" customHeight="1" x14ac:dyDescent="0.2">
      <c r="A47" s="245"/>
      <c r="B47" s="42" t="s">
        <v>78</v>
      </c>
      <c r="C47" s="179" t="s">
        <v>81</v>
      </c>
      <c r="D47" s="18" t="s">
        <v>73</v>
      </c>
      <c r="E47" s="43" t="s">
        <v>3</v>
      </c>
      <c r="F47" s="38">
        <v>6.95</v>
      </c>
      <c r="G47" s="143"/>
      <c r="H47" s="27">
        <f t="shared" si="23"/>
        <v>0</v>
      </c>
    </row>
    <row r="48" spans="1:8" ht="30" customHeight="1" x14ac:dyDescent="0.2">
      <c r="A48" s="245"/>
      <c r="B48" s="42" t="s">
        <v>78</v>
      </c>
      <c r="C48" s="179" t="s">
        <v>82</v>
      </c>
      <c r="D48" s="18" t="s">
        <v>73</v>
      </c>
      <c r="E48" s="43" t="s">
        <v>3</v>
      </c>
      <c r="F48" s="38">
        <v>6.95</v>
      </c>
      <c r="G48" s="143"/>
      <c r="H48" s="27">
        <f t="shared" si="23"/>
        <v>0</v>
      </c>
    </row>
    <row r="49" spans="1:8" ht="30" customHeight="1" x14ac:dyDescent="0.2">
      <c r="A49" s="245"/>
      <c r="B49" s="42" t="s">
        <v>78</v>
      </c>
      <c r="C49" s="179" t="s">
        <v>83</v>
      </c>
      <c r="D49" s="18" t="s">
        <v>73</v>
      </c>
      <c r="E49" s="43" t="s">
        <v>3</v>
      </c>
      <c r="F49" s="38">
        <v>6.95</v>
      </c>
      <c r="G49" s="143"/>
      <c r="H49" s="27">
        <f t="shared" ref="H49:H50" si="24">+G49*F49</f>
        <v>0</v>
      </c>
    </row>
    <row r="50" spans="1:8" ht="30" customHeight="1" x14ac:dyDescent="0.2">
      <c r="A50" s="245"/>
      <c r="B50" s="42" t="s">
        <v>85</v>
      </c>
      <c r="C50" s="179"/>
      <c r="D50" s="18" t="s">
        <v>84</v>
      </c>
      <c r="E50" s="43" t="s">
        <v>3</v>
      </c>
      <c r="F50" s="38">
        <v>12</v>
      </c>
      <c r="G50" s="143"/>
      <c r="H50" s="27">
        <f t="shared" si="24"/>
        <v>0</v>
      </c>
    </row>
    <row r="51" spans="1:8" ht="30" customHeight="1" x14ac:dyDescent="0.2">
      <c r="A51" s="245"/>
      <c r="B51" s="42" t="s">
        <v>86</v>
      </c>
      <c r="C51" s="179"/>
      <c r="D51" s="18" t="s">
        <v>84</v>
      </c>
      <c r="E51" s="43" t="s">
        <v>3</v>
      </c>
      <c r="F51" s="38">
        <v>11</v>
      </c>
      <c r="G51" s="143"/>
      <c r="H51" s="27">
        <f t="shared" ref="H51:H57" si="25">+G51*F51</f>
        <v>0</v>
      </c>
    </row>
    <row r="52" spans="1:8" ht="30" customHeight="1" x14ac:dyDescent="0.2">
      <c r="A52" s="245"/>
      <c r="B52" s="42" t="s">
        <v>87</v>
      </c>
      <c r="C52" s="179"/>
      <c r="D52" s="18" t="s">
        <v>84</v>
      </c>
      <c r="E52" s="43" t="s">
        <v>3</v>
      </c>
      <c r="F52" s="38">
        <v>11</v>
      </c>
      <c r="G52" s="143"/>
      <c r="H52" s="27">
        <f t="shared" si="25"/>
        <v>0</v>
      </c>
    </row>
    <row r="53" spans="1:8" ht="30" customHeight="1" x14ac:dyDescent="0.2">
      <c r="A53" s="245"/>
      <c r="B53" s="42" t="s">
        <v>88</v>
      </c>
      <c r="C53" s="179"/>
      <c r="D53" s="18" t="s">
        <v>84</v>
      </c>
      <c r="E53" s="43" t="s">
        <v>3</v>
      </c>
      <c r="F53" s="38">
        <v>14</v>
      </c>
      <c r="G53" s="143"/>
      <c r="H53" s="27">
        <f t="shared" si="25"/>
        <v>0</v>
      </c>
    </row>
    <row r="54" spans="1:8" ht="30" customHeight="1" x14ac:dyDescent="0.2">
      <c r="A54" s="245"/>
      <c r="B54" s="42" t="s">
        <v>89</v>
      </c>
      <c r="C54" s="179"/>
      <c r="D54" s="18" t="s">
        <v>84</v>
      </c>
      <c r="E54" s="43" t="s">
        <v>3</v>
      </c>
      <c r="F54" s="38">
        <v>11</v>
      </c>
      <c r="G54" s="143"/>
      <c r="H54" s="27">
        <f t="shared" si="25"/>
        <v>0</v>
      </c>
    </row>
    <row r="55" spans="1:8" ht="30" customHeight="1" x14ac:dyDescent="0.2">
      <c r="A55" s="245"/>
      <c r="B55" s="42" t="s">
        <v>96</v>
      </c>
      <c r="C55" s="179"/>
      <c r="D55" s="18" t="s">
        <v>97</v>
      </c>
      <c r="E55" s="43" t="s">
        <v>98</v>
      </c>
      <c r="F55" s="38">
        <v>12</v>
      </c>
      <c r="G55" s="143"/>
      <c r="H55" s="27">
        <f t="shared" si="25"/>
        <v>0</v>
      </c>
    </row>
    <row r="56" spans="1:8" ht="30" customHeight="1" x14ac:dyDescent="0.2">
      <c r="A56" s="245"/>
      <c r="B56" s="42" t="s">
        <v>138</v>
      </c>
      <c r="C56" s="179"/>
      <c r="D56" s="18" t="s">
        <v>139</v>
      </c>
      <c r="E56" s="43" t="s">
        <v>98</v>
      </c>
      <c r="F56" s="38">
        <v>40</v>
      </c>
      <c r="G56" s="143"/>
      <c r="H56" s="27">
        <f t="shared" ref="H56" si="26">+G56*F56</f>
        <v>0</v>
      </c>
    </row>
    <row r="57" spans="1:8" ht="30" customHeight="1" x14ac:dyDescent="0.2">
      <c r="A57" s="245"/>
      <c r="B57" s="42" t="s">
        <v>140</v>
      </c>
      <c r="C57" s="179"/>
      <c r="D57" s="18" t="s">
        <v>90</v>
      </c>
      <c r="E57" s="43" t="s">
        <v>98</v>
      </c>
      <c r="F57" s="38">
        <v>5.5</v>
      </c>
      <c r="G57" s="143"/>
      <c r="H57" s="27">
        <f t="shared" si="25"/>
        <v>0</v>
      </c>
    </row>
    <row r="58" spans="1:8" ht="30" customHeight="1" x14ac:dyDescent="0.2">
      <c r="A58" s="245"/>
      <c r="B58" s="42" t="s">
        <v>99</v>
      </c>
      <c r="C58" s="179"/>
      <c r="D58" s="18" t="s">
        <v>90</v>
      </c>
      <c r="E58" s="43" t="s">
        <v>98</v>
      </c>
      <c r="F58" s="38">
        <v>5.5</v>
      </c>
      <c r="G58" s="143"/>
      <c r="H58" s="27">
        <f t="shared" ref="H58" si="27">+G58*F58</f>
        <v>0</v>
      </c>
    </row>
    <row r="59" spans="1:8" ht="30" customHeight="1" x14ac:dyDescent="0.2">
      <c r="A59" s="245"/>
      <c r="B59" s="42" t="s">
        <v>100</v>
      </c>
      <c r="C59" s="183" t="s">
        <v>101</v>
      </c>
      <c r="D59" s="18" t="s">
        <v>102</v>
      </c>
      <c r="E59" s="43" t="s">
        <v>98</v>
      </c>
      <c r="F59" s="38">
        <v>7</v>
      </c>
      <c r="G59" s="143"/>
      <c r="H59" s="27">
        <f t="shared" ref="H59:H65" si="28">+G59*F59</f>
        <v>0</v>
      </c>
    </row>
    <row r="60" spans="1:8" ht="30" customHeight="1" x14ac:dyDescent="0.2">
      <c r="A60" s="245"/>
      <c r="B60" s="42" t="s">
        <v>113</v>
      </c>
      <c r="C60" s="183" t="s">
        <v>110</v>
      </c>
      <c r="D60" s="18" t="s">
        <v>102</v>
      </c>
      <c r="E60" s="43" t="s">
        <v>98</v>
      </c>
      <c r="F60" s="38">
        <v>7</v>
      </c>
      <c r="G60" s="143"/>
      <c r="H60" s="27">
        <f t="shared" si="28"/>
        <v>0</v>
      </c>
    </row>
    <row r="61" spans="1:8" ht="30" customHeight="1" x14ac:dyDescent="0.2">
      <c r="A61" s="245"/>
      <c r="B61" s="42" t="s">
        <v>112</v>
      </c>
      <c r="C61" s="183" t="s">
        <v>111</v>
      </c>
      <c r="D61" s="18" t="s">
        <v>102</v>
      </c>
      <c r="E61" s="43" t="s">
        <v>98</v>
      </c>
      <c r="F61" s="38">
        <v>7</v>
      </c>
      <c r="G61" s="143"/>
      <c r="H61" s="27">
        <f t="shared" si="28"/>
        <v>0</v>
      </c>
    </row>
    <row r="62" spans="1:8" ht="30" customHeight="1" x14ac:dyDescent="0.2">
      <c r="A62" s="245"/>
      <c r="B62" s="42" t="s">
        <v>144</v>
      </c>
      <c r="C62" s="183"/>
      <c r="D62" s="18"/>
      <c r="E62" s="43" t="s">
        <v>98</v>
      </c>
      <c r="F62" s="38">
        <v>4.5</v>
      </c>
      <c r="G62" s="143"/>
      <c r="H62" s="27">
        <f t="shared" si="28"/>
        <v>0</v>
      </c>
    </row>
    <row r="63" spans="1:8" ht="30" customHeight="1" x14ac:dyDescent="0.2">
      <c r="A63" s="245"/>
      <c r="B63" s="42" t="s">
        <v>143</v>
      </c>
      <c r="C63" s="183"/>
      <c r="D63" s="18"/>
      <c r="E63" s="43" t="s">
        <v>98</v>
      </c>
      <c r="F63" s="38">
        <v>4.5</v>
      </c>
      <c r="G63" s="143"/>
      <c r="H63" s="27">
        <f t="shared" si="28"/>
        <v>0</v>
      </c>
    </row>
    <row r="64" spans="1:8" ht="30" customHeight="1" x14ac:dyDescent="0.2">
      <c r="A64" s="245"/>
      <c r="B64" s="42" t="s">
        <v>142</v>
      </c>
      <c r="C64" s="183"/>
      <c r="D64" s="18"/>
      <c r="E64" s="43" t="s">
        <v>98</v>
      </c>
      <c r="F64" s="38">
        <v>4.5</v>
      </c>
      <c r="G64" s="143"/>
      <c r="H64" s="27">
        <f t="shared" si="28"/>
        <v>0</v>
      </c>
    </row>
    <row r="65" spans="1:8" ht="30" customHeight="1" thickBot="1" x14ac:dyDescent="0.25">
      <c r="A65" s="246"/>
      <c r="B65" s="42" t="s">
        <v>141</v>
      </c>
      <c r="C65" s="183"/>
      <c r="D65" s="18"/>
      <c r="E65" s="43" t="s">
        <v>98</v>
      </c>
      <c r="F65" s="38">
        <v>4.5</v>
      </c>
      <c r="G65" s="143"/>
      <c r="H65" s="27">
        <f t="shared" si="28"/>
        <v>0</v>
      </c>
    </row>
    <row r="66" spans="1:8" ht="32.25" customHeight="1" thickTop="1" thickBot="1" x14ac:dyDescent="0.25">
      <c r="A66" s="44" t="s">
        <v>22</v>
      </c>
      <c r="B66" s="45" t="s">
        <v>23</v>
      </c>
      <c r="C66" s="46"/>
      <c r="D66" s="47" t="s">
        <v>24</v>
      </c>
      <c r="E66" s="48"/>
      <c r="F66" s="48"/>
      <c r="G66" s="49">
        <f>SUM(G11:G65)</f>
        <v>0</v>
      </c>
      <c r="H66" s="50">
        <f>SUM(H11:H65)</f>
        <v>0</v>
      </c>
    </row>
    <row r="67" spans="1:8" ht="27.75" customHeight="1" x14ac:dyDescent="0.2">
      <c r="A67" s="51" t="s">
        <v>25</v>
      </c>
      <c r="B67" s="52"/>
      <c r="C67" s="52"/>
      <c r="D67" s="52"/>
      <c r="E67" s="52"/>
      <c r="F67" s="52"/>
      <c r="G67" s="52"/>
      <c r="H67" s="53"/>
    </row>
    <row r="68" spans="1:8" ht="11.25" customHeight="1" thickBot="1" x14ac:dyDescent="0.25">
      <c r="A68" s="54"/>
      <c r="B68" s="55"/>
      <c r="C68" s="55"/>
      <c r="D68" s="55"/>
      <c r="E68" s="55"/>
      <c r="F68" s="55"/>
      <c r="G68" s="55"/>
      <c r="H68" s="56"/>
    </row>
    <row r="69" spans="1:8" ht="30.75" customHeight="1" thickTop="1" x14ac:dyDescent="0.2">
      <c r="A69" s="241"/>
      <c r="B69" s="241"/>
      <c r="C69" s="241"/>
      <c r="D69" s="241"/>
      <c r="E69" s="241"/>
      <c r="F69" s="241"/>
      <c r="G69" s="241"/>
      <c r="H69" s="241"/>
    </row>
  </sheetData>
  <sortState ref="B58:H60">
    <sortCondition ref="B58:B60"/>
  </sortState>
  <mergeCells count="15">
    <mergeCell ref="A69:H69"/>
    <mergeCell ref="D8:H8"/>
    <mergeCell ref="A21:A31"/>
    <mergeCell ref="A32:A41"/>
    <mergeCell ref="A43:A65"/>
    <mergeCell ref="E2:H2"/>
    <mergeCell ref="E3:H3"/>
    <mergeCell ref="E4:H4"/>
    <mergeCell ref="E5:H5"/>
    <mergeCell ref="E6:H6"/>
    <mergeCell ref="A7:H7"/>
    <mergeCell ref="A10:B10"/>
    <mergeCell ref="A11:A19"/>
    <mergeCell ref="A9:H9"/>
    <mergeCell ref="A8:C8"/>
  </mergeCells>
  <printOptions horizontalCentered="1"/>
  <pageMargins left="0.23622047244094491" right="0.23622047244094491" top="0.39370078740157483" bottom="0.74803149606299213" header="0" footer="0.31496062992125984"/>
  <pageSetup paperSize="9" scale="36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75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8" customWidth="1"/>
    <col min="2" max="2" width="53" style="58" customWidth="1"/>
    <col min="3" max="3" width="14.7109375" style="58" customWidth="1"/>
    <col min="4" max="4" width="9.7109375" style="58" bestFit="1" customWidth="1"/>
    <col min="5" max="5" width="4.140625" style="58" bestFit="1" customWidth="1"/>
    <col min="6" max="6" width="9.5703125" style="58" customWidth="1"/>
    <col min="7" max="7" width="4.140625" style="58" bestFit="1" customWidth="1"/>
    <col min="8" max="8" width="9.5703125" style="58" customWidth="1"/>
    <col min="9" max="9" width="4.140625" style="58" bestFit="1" customWidth="1"/>
    <col min="10" max="10" width="9.5703125" style="58" customWidth="1"/>
    <col min="11" max="11" width="4.140625" style="58" bestFit="1" customWidth="1"/>
    <col min="12" max="12" width="9.5703125" style="58" customWidth="1"/>
    <col min="13" max="13" width="4.140625" style="58" bestFit="1" customWidth="1"/>
    <col min="14" max="14" width="9.5703125" style="58" customWidth="1"/>
    <col min="15" max="15" width="4.140625" style="58" bestFit="1" customWidth="1"/>
    <col min="16" max="16" width="9.5703125" style="58" customWidth="1"/>
    <col min="17" max="17" width="4.140625" style="58" bestFit="1" customWidth="1"/>
    <col min="18" max="18" width="9.5703125" style="58" customWidth="1"/>
    <col min="19" max="19" width="4.140625" style="58" bestFit="1" customWidth="1"/>
    <col min="20" max="20" width="9.5703125" style="58" customWidth="1"/>
    <col min="21" max="21" width="4.140625" style="58" bestFit="1" customWidth="1"/>
    <col min="22" max="22" width="9.5703125" style="58" customWidth="1"/>
    <col min="23" max="23" width="4.140625" style="58" bestFit="1" customWidth="1"/>
    <col min="24" max="24" width="9.5703125" style="58" customWidth="1"/>
    <col min="25" max="25" width="5.140625" style="58" customWidth="1"/>
    <col min="26" max="26" width="9.5703125" style="58" customWidth="1"/>
    <col min="27" max="16384" width="11.42578125" style="58"/>
  </cols>
  <sheetData>
    <row r="1" spans="1:28" ht="5.25" customHeight="1" thickBot="1" x14ac:dyDescent="0.25"/>
    <row r="2" spans="1:28" ht="24.95" customHeight="1" thickTop="1" x14ac:dyDescent="0.2">
      <c r="I2" s="59"/>
      <c r="J2" s="59"/>
      <c r="K2" s="59"/>
      <c r="L2" s="59"/>
      <c r="M2" s="59"/>
      <c r="N2" s="59"/>
      <c r="O2" s="59"/>
      <c r="P2" s="59"/>
      <c r="Q2" s="59"/>
      <c r="R2" s="59"/>
      <c r="T2" s="261" t="s">
        <v>26</v>
      </c>
      <c r="U2" s="262"/>
      <c r="V2" s="262"/>
      <c r="W2" s="262"/>
      <c r="X2" s="262"/>
      <c r="Y2" s="262"/>
      <c r="Z2" s="263"/>
    </row>
    <row r="3" spans="1:28" ht="24.95" customHeight="1" x14ac:dyDescent="0.2">
      <c r="I3" s="60"/>
      <c r="J3" s="60"/>
      <c r="K3" s="60"/>
      <c r="L3" s="60"/>
      <c r="M3" s="60"/>
      <c r="N3" s="60"/>
      <c r="O3" s="61"/>
      <c r="P3" s="60"/>
      <c r="Q3" s="60"/>
      <c r="R3" s="60"/>
      <c r="T3" s="264"/>
      <c r="U3" s="265"/>
      <c r="V3" s="265"/>
      <c r="W3" s="265"/>
      <c r="X3" s="265"/>
      <c r="Y3" s="265"/>
      <c r="Z3" s="266"/>
    </row>
    <row r="4" spans="1:28" ht="24.95" customHeight="1" x14ac:dyDescent="0.2">
      <c r="I4" s="62"/>
      <c r="J4" s="62"/>
      <c r="K4" s="62"/>
      <c r="L4" s="62"/>
      <c r="M4" s="62"/>
      <c r="N4" s="63"/>
      <c r="O4" s="63"/>
      <c r="P4" s="63"/>
      <c r="Q4" s="63"/>
      <c r="R4" s="63"/>
      <c r="T4" s="269"/>
      <c r="U4" s="270"/>
      <c r="V4" s="270"/>
      <c r="W4" s="270"/>
      <c r="X4" s="270"/>
      <c r="Y4" s="270"/>
      <c r="Z4" s="271"/>
    </row>
    <row r="5" spans="1:28" ht="29.25" customHeight="1" x14ac:dyDescent="0.2">
      <c r="I5" s="62"/>
      <c r="J5" s="62"/>
      <c r="K5" s="62"/>
      <c r="L5" s="62"/>
      <c r="M5" s="62"/>
      <c r="N5" s="63"/>
      <c r="O5" s="63"/>
      <c r="P5" s="63"/>
      <c r="Q5" s="63"/>
      <c r="R5" s="63"/>
      <c r="T5" s="269"/>
      <c r="U5" s="270"/>
      <c r="V5" s="270"/>
      <c r="W5" s="270"/>
      <c r="X5" s="270"/>
      <c r="Y5" s="270"/>
      <c r="Z5" s="271"/>
    </row>
    <row r="6" spans="1:28" ht="24.95" customHeight="1" thickBot="1" x14ac:dyDescent="0.3">
      <c r="H6" s="64"/>
      <c r="T6" s="274"/>
      <c r="U6" s="275"/>
      <c r="V6" s="275"/>
      <c r="W6" s="275"/>
      <c r="X6" s="275"/>
      <c r="Y6" s="275"/>
      <c r="Z6" s="276"/>
    </row>
    <row r="7" spans="1:28" ht="23.25" customHeight="1" thickTop="1" x14ac:dyDescent="0.2">
      <c r="A7" s="277"/>
      <c r="B7" s="277"/>
      <c r="C7" s="277"/>
      <c r="D7" s="277"/>
      <c r="E7" s="277"/>
      <c r="F7" s="65"/>
      <c r="G7" s="65"/>
      <c r="H7" s="65"/>
      <c r="I7" s="66"/>
      <c r="J7" s="65"/>
      <c r="K7" s="65"/>
      <c r="L7" s="65"/>
      <c r="M7" s="67"/>
      <c r="N7" s="66"/>
      <c r="O7" s="67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8" ht="28.5" customHeight="1" thickBot="1" x14ac:dyDescent="0.2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</row>
    <row r="9" spans="1:28" ht="32.25" customHeight="1" thickTop="1" thickBot="1" x14ac:dyDescent="0.25">
      <c r="A9" s="278" t="s">
        <v>162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80"/>
    </row>
    <row r="10" spans="1:28" ht="27.75" customHeight="1" thickTop="1" x14ac:dyDescent="0.2">
      <c r="A10" s="257" t="s">
        <v>10</v>
      </c>
      <c r="B10" s="258"/>
      <c r="C10" s="252" t="s">
        <v>27</v>
      </c>
      <c r="D10" s="254" t="s">
        <v>28</v>
      </c>
      <c r="E10" s="281"/>
      <c r="F10" s="268"/>
      <c r="G10" s="267"/>
      <c r="H10" s="268"/>
      <c r="I10" s="267"/>
      <c r="J10" s="268"/>
      <c r="K10" s="267"/>
      <c r="L10" s="268"/>
      <c r="M10" s="267"/>
      <c r="N10" s="268"/>
      <c r="O10" s="267"/>
      <c r="P10" s="268"/>
      <c r="Q10" s="267"/>
      <c r="R10" s="268"/>
      <c r="S10" s="267"/>
      <c r="T10" s="268"/>
      <c r="U10" s="267"/>
      <c r="V10" s="268"/>
      <c r="W10" s="267"/>
      <c r="X10" s="268"/>
      <c r="Y10" s="272" t="s">
        <v>29</v>
      </c>
      <c r="Z10" s="273"/>
    </row>
    <row r="11" spans="1:28" ht="20.25" customHeight="1" thickBot="1" x14ac:dyDescent="0.25">
      <c r="A11" s="259"/>
      <c r="B11" s="260"/>
      <c r="C11" s="253"/>
      <c r="D11" s="255"/>
      <c r="E11" s="68" t="s">
        <v>30</v>
      </c>
      <c r="F11" s="69" t="s">
        <v>15</v>
      </c>
      <c r="G11" s="70" t="s">
        <v>30</v>
      </c>
      <c r="H11" s="69" t="s">
        <v>15</v>
      </c>
      <c r="I11" s="70" t="s">
        <v>30</v>
      </c>
      <c r="J11" s="69" t="s">
        <v>15</v>
      </c>
      <c r="K11" s="70" t="s">
        <v>30</v>
      </c>
      <c r="L11" s="69" t="s">
        <v>15</v>
      </c>
      <c r="M11" s="70" t="s">
        <v>30</v>
      </c>
      <c r="N11" s="69" t="s">
        <v>15</v>
      </c>
      <c r="O11" s="70" t="s">
        <v>30</v>
      </c>
      <c r="P11" s="69" t="s">
        <v>15</v>
      </c>
      <c r="Q11" s="70" t="s">
        <v>30</v>
      </c>
      <c r="R11" s="69" t="s">
        <v>15</v>
      </c>
      <c r="S11" s="70" t="s">
        <v>30</v>
      </c>
      <c r="T11" s="69" t="s">
        <v>15</v>
      </c>
      <c r="U11" s="70" t="s">
        <v>30</v>
      </c>
      <c r="V11" s="69" t="s">
        <v>15</v>
      </c>
      <c r="W11" s="70" t="s">
        <v>30</v>
      </c>
      <c r="X11" s="69" t="s">
        <v>15</v>
      </c>
      <c r="Y11" s="70" t="s">
        <v>30</v>
      </c>
      <c r="Z11" s="71" t="s">
        <v>15</v>
      </c>
    </row>
    <row r="12" spans="1:28" ht="21.95" customHeight="1" thickTop="1" x14ac:dyDescent="0.2">
      <c r="A12" s="250" t="s">
        <v>16</v>
      </c>
      <c r="B12" s="72" t="s">
        <v>17</v>
      </c>
      <c r="C12" s="73" t="s">
        <v>4</v>
      </c>
      <c r="D12" s="74">
        <v>29</v>
      </c>
      <c r="E12" s="75"/>
      <c r="F12" s="76" t="str">
        <f t="shared" ref="F12:F17" si="0">IF(E$10="","",(+E12*$D12))</f>
        <v/>
      </c>
      <c r="G12" s="77"/>
      <c r="H12" s="76" t="str">
        <f t="shared" ref="H12:H17" si="1">IF(G$10="","",(+G12*$D12))</f>
        <v/>
      </c>
      <c r="I12" s="77"/>
      <c r="J12" s="76" t="str">
        <f t="shared" ref="J12:J17" si="2">IF(I$10="","",(+I12*$D12))</f>
        <v/>
      </c>
      <c r="K12" s="78"/>
      <c r="L12" s="76" t="str">
        <f t="shared" ref="L12:L17" si="3">IF(K$10="","",(+K12*$D12))</f>
        <v/>
      </c>
      <c r="M12" s="78"/>
      <c r="N12" s="76" t="str">
        <f t="shared" ref="N12:N17" si="4">IF(M$10="","",(+M12*$D12))</f>
        <v/>
      </c>
      <c r="O12" s="78"/>
      <c r="P12" s="76" t="str">
        <f t="shared" ref="P12:P17" si="5">IF(O$10="","",(+O12*$D12))</f>
        <v/>
      </c>
      <c r="Q12" s="78"/>
      <c r="R12" s="76" t="str">
        <f t="shared" ref="R12:R17" si="6">IF(Q$10="","",(+Q12*$D12))</f>
        <v/>
      </c>
      <c r="S12" s="78"/>
      <c r="T12" s="76" t="str">
        <f t="shared" ref="T12:T17" si="7">IF(S$10="","",(+S12*$D12))</f>
        <v/>
      </c>
      <c r="U12" s="78"/>
      <c r="V12" s="76" t="str">
        <f t="shared" ref="V12:V17" si="8">IF(U$10="","",(+U12*$D12))</f>
        <v/>
      </c>
      <c r="W12" s="78"/>
      <c r="X12" s="76" t="str">
        <f t="shared" ref="X12:X17" si="9">IF(W$10="","",(+W12*$D12))</f>
        <v/>
      </c>
      <c r="Y12" s="79" t="str">
        <f t="shared" ref="Y12:Y17" si="10">IF(E$10="","",(+E12+G12+I12+K12+M12+O12+Q12+S12+U12+W12))</f>
        <v/>
      </c>
      <c r="Z12" s="80" t="str">
        <f t="shared" ref="Z12:Z31" si="11">IF(E$10="","",(+Y12*$D12))</f>
        <v/>
      </c>
      <c r="AB12" s="81"/>
    </row>
    <row r="13" spans="1:28" ht="21.95" customHeight="1" x14ac:dyDescent="0.2">
      <c r="A13" s="251"/>
      <c r="B13" s="82" t="s">
        <v>5</v>
      </c>
      <c r="C13" s="83" t="s">
        <v>4</v>
      </c>
      <c r="D13" s="84">
        <v>19</v>
      </c>
      <c r="E13" s="85"/>
      <c r="F13" s="86" t="str">
        <f t="shared" si="0"/>
        <v/>
      </c>
      <c r="G13" s="87"/>
      <c r="H13" s="86" t="str">
        <f t="shared" si="1"/>
        <v/>
      </c>
      <c r="I13" s="87"/>
      <c r="J13" s="86" t="str">
        <f t="shared" si="2"/>
        <v/>
      </c>
      <c r="K13" s="88"/>
      <c r="L13" s="86" t="str">
        <f t="shared" si="3"/>
        <v/>
      </c>
      <c r="M13" s="88"/>
      <c r="N13" s="86" t="str">
        <f t="shared" si="4"/>
        <v/>
      </c>
      <c r="O13" s="88"/>
      <c r="P13" s="86" t="str">
        <f t="shared" si="5"/>
        <v/>
      </c>
      <c r="Q13" s="88"/>
      <c r="R13" s="86" t="str">
        <f t="shared" si="6"/>
        <v/>
      </c>
      <c r="S13" s="88"/>
      <c r="T13" s="86" t="str">
        <f t="shared" si="7"/>
        <v/>
      </c>
      <c r="U13" s="88"/>
      <c r="V13" s="86" t="str">
        <f t="shared" si="8"/>
        <v/>
      </c>
      <c r="W13" s="88"/>
      <c r="X13" s="86" t="str">
        <f t="shared" si="9"/>
        <v/>
      </c>
      <c r="Y13" s="89" t="str">
        <f t="shared" si="10"/>
        <v/>
      </c>
      <c r="Z13" s="90" t="str">
        <f t="shared" si="11"/>
        <v/>
      </c>
      <c r="AB13" s="81"/>
    </row>
    <row r="14" spans="1:28" ht="21.95" customHeight="1" x14ac:dyDescent="0.2">
      <c r="A14" s="251"/>
      <c r="B14" s="82" t="s">
        <v>67</v>
      </c>
      <c r="C14" s="83" t="s">
        <v>4</v>
      </c>
      <c r="D14" s="84">
        <v>9.5</v>
      </c>
      <c r="E14" s="85"/>
      <c r="F14" s="86" t="str">
        <f t="shared" ref="F14" si="12">IF(E$10="","",(+E14*$D14))</f>
        <v/>
      </c>
      <c r="G14" s="91"/>
      <c r="H14" s="92" t="str">
        <f t="shared" ref="H14" si="13">IF(G$10="","",(+G14*$D14))</f>
        <v/>
      </c>
      <c r="I14" s="91"/>
      <c r="J14" s="86" t="str">
        <f t="shared" ref="J14" si="14">IF(I$10="","",(+I14*$D14))</f>
        <v/>
      </c>
      <c r="K14" s="88"/>
      <c r="L14" s="86" t="str">
        <f t="shared" ref="L14" si="15">IF(K$10="","",(+K14*$D14))</f>
        <v/>
      </c>
      <c r="M14" s="88"/>
      <c r="N14" s="86" t="str">
        <f t="shared" ref="N14" si="16">IF(M$10="","",(+M14*$D14))</f>
        <v/>
      </c>
      <c r="O14" s="88"/>
      <c r="P14" s="86" t="str">
        <f t="shared" ref="P14" si="17">IF(O$10="","",(+O14*$D14))</f>
        <v/>
      </c>
      <c r="Q14" s="88"/>
      <c r="R14" s="86" t="str">
        <f t="shared" ref="R14" si="18">IF(Q$10="","",(+Q14*$D14))</f>
        <v/>
      </c>
      <c r="S14" s="88"/>
      <c r="T14" s="86" t="str">
        <f t="shared" ref="T14" si="19">IF(S$10="","",(+S14*$D14))</f>
        <v/>
      </c>
      <c r="U14" s="88"/>
      <c r="V14" s="86" t="str">
        <f t="shared" ref="V14" si="20">IF(U$10="","",(+U14*$D14))</f>
        <v/>
      </c>
      <c r="W14" s="88"/>
      <c r="X14" s="86" t="str">
        <f t="shared" ref="X14" si="21">IF(W$10="","",(+W14*$D14))</f>
        <v/>
      </c>
      <c r="Y14" s="89" t="str">
        <f t="shared" ref="Y14" si="22">IF(E$10="","",(+E14+G14+I14+K14+M14+O14+Q14+S14+U14+W14))</f>
        <v/>
      </c>
      <c r="Z14" s="90" t="str">
        <f t="shared" ref="Z14" si="23">IF(E$10="","",(+Y14*$D14))</f>
        <v/>
      </c>
      <c r="AB14" s="81"/>
    </row>
    <row r="15" spans="1:28" ht="21.95" customHeight="1" x14ac:dyDescent="0.2">
      <c r="A15" s="251"/>
      <c r="B15" s="82" t="s">
        <v>6</v>
      </c>
      <c r="C15" s="83" t="s">
        <v>4</v>
      </c>
      <c r="D15" s="84">
        <v>14</v>
      </c>
      <c r="E15" s="85"/>
      <c r="F15" s="86" t="str">
        <f t="shared" si="0"/>
        <v/>
      </c>
      <c r="G15" s="91"/>
      <c r="H15" s="86" t="str">
        <f t="shared" si="1"/>
        <v/>
      </c>
      <c r="I15" s="91"/>
      <c r="J15" s="86" t="str">
        <f t="shared" si="2"/>
        <v/>
      </c>
      <c r="K15" s="88"/>
      <c r="L15" s="86" t="str">
        <f t="shared" si="3"/>
        <v/>
      </c>
      <c r="M15" s="88"/>
      <c r="N15" s="86" t="str">
        <f t="shared" si="4"/>
        <v/>
      </c>
      <c r="O15" s="88"/>
      <c r="P15" s="86" t="str">
        <f t="shared" si="5"/>
        <v/>
      </c>
      <c r="Q15" s="88"/>
      <c r="R15" s="86" t="str">
        <f t="shared" si="6"/>
        <v/>
      </c>
      <c r="S15" s="88"/>
      <c r="T15" s="86" t="str">
        <f t="shared" si="7"/>
        <v/>
      </c>
      <c r="U15" s="88"/>
      <c r="V15" s="86" t="str">
        <f t="shared" si="8"/>
        <v/>
      </c>
      <c r="W15" s="88"/>
      <c r="X15" s="86" t="str">
        <f t="shared" si="9"/>
        <v/>
      </c>
      <c r="Y15" s="89" t="str">
        <f t="shared" si="10"/>
        <v/>
      </c>
      <c r="Z15" s="90" t="str">
        <f t="shared" si="11"/>
        <v/>
      </c>
      <c r="AB15" s="81"/>
    </row>
    <row r="16" spans="1:28" ht="21.95" customHeight="1" x14ac:dyDescent="0.2">
      <c r="A16" s="251"/>
      <c r="B16" s="82" t="s">
        <v>7</v>
      </c>
      <c r="C16" s="83" t="s">
        <v>4</v>
      </c>
      <c r="D16" s="84">
        <v>15</v>
      </c>
      <c r="E16" s="85"/>
      <c r="F16" s="86" t="str">
        <f t="shared" si="0"/>
        <v/>
      </c>
      <c r="G16" s="88"/>
      <c r="H16" s="86" t="str">
        <f t="shared" si="1"/>
        <v/>
      </c>
      <c r="I16" s="88"/>
      <c r="J16" s="86" t="str">
        <f t="shared" si="2"/>
        <v/>
      </c>
      <c r="K16" s="88"/>
      <c r="L16" s="86" t="str">
        <f t="shared" si="3"/>
        <v/>
      </c>
      <c r="M16" s="88"/>
      <c r="N16" s="86" t="str">
        <f t="shared" si="4"/>
        <v/>
      </c>
      <c r="O16" s="88"/>
      <c r="P16" s="86" t="str">
        <f t="shared" si="5"/>
        <v/>
      </c>
      <c r="Q16" s="88"/>
      <c r="R16" s="86" t="str">
        <f t="shared" si="6"/>
        <v/>
      </c>
      <c r="S16" s="88"/>
      <c r="T16" s="86" t="str">
        <f t="shared" si="7"/>
        <v/>
      </c>
      <c r="U16" s="88"/>
      <c r="V16" s="86" t="str">
        <f t="shared" si="8"/>
        <v/>
      </c>
      <c r="W16" s="88"/>
      <c r="X16" s="86" t="str">
        <f t="shared" si="9"/>
        <v/>
      </c>
      <c r="Y16" s="89" t="str">
        <f t="shared" si="10"/>
        <v/>
      </c>
      <c r="Z16" s="90" t="str">
        <f t="shared" si="11"/>
        <v/>
      </c>
      <c r="AB16" s="81"/>
    </row>
    <row r="17" spans="1:28" ht="21.95" customHeight="1" x14ac:dyDescent="0.2">
      <c r="A17" s="251"/>
      <c r="B17" s="82" t="s">
        <v>8</v>
      </c>
      <c r="C17" s="83" t="s">
        <v>4</v>
      </c>
      <c r="D17" s="84">
        <v>13.5</v>
      </c>
      <c r="E17" s="85"/>
      <c r="F17" s="86" t="str">
        <f t="shared" si="0"/>
        <v/>
      </c>
      <c r="G17" s="88"/>
      <c r="H17" s="86" t="str">
        <f t="shared" si="1"/>
        <v/>
      </c>
      <c r="I17" s="88"/>
      <c r="J17" s="86" t="str">
        <f t="shared" si="2"/>
        <v/>
      </c>
      <c r="K17" s="88"/>
      <c r="L17" s="86" t="str">
        <f t="shared" si="3"/>
        <v/>
      </c>
      <c r="M17" s="88"/>
      <c r="N17" s="86" t="str">
        <f t="shared" si="4"/>
        <v/>
      </c>
      <c r="O17" s="88"/>
      <c r="P17" s="86" t="str">
        <f t="shared" si="5"/>
        <v/>
      </c>
      <c r="Q17" s="88"/>
      <c r="R17" s="86" t="str">
        <f t="shared" si="6"/>
        <v/>
      </c>
      <c r="S17" s="88"/>
      <c r="T17" s="86" t="str">
        <f t="shared" si="7"/>
        <v/>
      </c>
      <c r="U17" s="88"/>
      <c r="V17" s="86" t="str">
        <f t="shared" si="8"/>
        <v/>
      </c>
      <c r="W17" s="88"/>
      <c r="X17" s="86" t="str">
        <f t="shared" si="9"/>
        <v/>
      </c>
      <c r="Y17" s="89" t="str">
        <f t="shared" si="10"/>
        <v/>
      </c>
      <c r="Z17" s="90" t="str">
        <f t="shared" si="11"/>
        <v/>
      </c>
      <c r="AB17" s="81"/>
    </row>
    <row r="18" spans="1:28" ht="21.95" customHeight="1" x14ac:dyDescent="0.2">
      <c r="A18" s="251"/>
      <c r="B18" s="93" t="s">
        <v>145</v>
      </c>
      <c r="C18" s="94" t="s">
        <v>4</v>
      </c>
      <c r="D18" s="95">
        <v>15</v>
      </c>
      <c r="E18" s="96"/>
      <c r="F18" s="97" t="str">
        <f t="shared" ref="F18" si="24">IF(E$10="","",(+E18*$D18))</f>
        <v/>
      </c>
      <c r="G18" s="98"/>
      <c r="H18" s="97" t="str">
        <f t="shared" ref="H18" si="25">IF(G$10="","",(+G18*$D18))</f>
        <v/>
      </c>
      <c r="I18" s="98"/>
      <c r="J18" s="97" t="str">
        <f t="shared" ref="J18" si="26">IF(I$10="","",(+I18*$D18))</f>
        <v/>
      </c>
      <c r="K18" s="98"/>
      <c r="L18" s="97" t="str">
        <f t="shared" ref="L18" si="27">IF(K$10="","",(+K18*$D18))</f>
        <v/>
      </c>
      <c r="M18" s="98"/>
      <c r="N18" s="97" t="str">
        <f t="shared" ref="N18" si="28">IF(M$10="","",(+M18*$D18))</f>
        <v/>
      </c>
      <c r="O18" s="98"/>
      <c r="P18" s="97" t="str">
        <f t="shared" ref="P18" si="29">IF(O$10="","",(+O18*$D18))</f>
        <v/>
      </c>
      <c r="Q18" s="98"/>
      <c r="R18" s="97" t="str">
        <f t="shared" ref="R18" si="30">IF(Q$10="","",(+Q18*$D18))</f>
        <v/>
      </c>
      <c r="S18" s="98"/>
      <c r="T18" s="97" t="str">
        <f t="shared" ref="T18" si="31">IF(S$10="","",(+S18*$D18))</f>
        <v/>
      </c>
      <c r="U18" s="98"/>
      <c r="V18" s="97" t="str">
        <f t="shared" ref="V18" si="32">IF(U$10="","",(+U18*$D18))</f>
        <v/>
      </c>
      <c r="W18" s="98"/>
      <c r="X18" s="97" t="str">
        <f t="shared" ref="X18" si="33">IF(W$10="","",(+W18*$D18))</f>
        <v/>
      </c>
      <c r="Y18" s="99" t="str">
        <f t="shared" ref="Y18" si="34">IF(E$10="","",(+E18+G18+I18+K18+M18+O18+Q18+S18+U18+W18))</f>
        <v/>
      </c>
      <c r="Z18" s="100" t="str">
        <f t="shared" ref="Z18" si="35">IF(E$10="","",(+Y18*$D18))</f>
        <v/>
      </c>
      <c r="AB18" s="81"/>
    </row>
    <row r="19" spans="1:28" ht="21.95" customHeight="1" x14ac:dyDescent="0.2">
      <c r="A19" s="251"/>
      <c r="B19" s="93" t="s">
        <v>147</v>
      </c>
      <c r="C19" s="94"/>
      <c r="D19" s="95">
        <v>19.899999999999999</v>
      </c>
      <c r="E19" s="96"/>
      <c r="F19" s="97" t="str">
        <f t="shared" ref="F19" si="36">IF(E$10="","",(+E19*$D19))</f>
        <v/>
      </c>
      <c r="G19" s="98"/>
      <c r="H19" s="97" t="str">
        <f t="shared" ref="H19" si="37">IF(G$10="","",(+G19*$D19))</f>
        <v/>
      </c>
      <c r="I19" s="98"/>
      <c r="J19" s="97" t="str">
        <f t="shared" ref="J19" si="38">IF(I$10="","",(+I19*$D19))</f>
        <v/>
      </c>
      <c r="K19" s="98"/>
      <c r="L19" s="97" t="str">
        <f t="shared" ref="L19" si="39">IF(K$10="","",(+K19*$D19))</f>
        <v/>
      </c>
      <c r="M19" s="98"/>
      <c r="N19" s="97" t="str">
        <f t="shared" ref="N19" si="40">IF(M$10="","",(+M19*$D19))</f>
        <v/>
      </c>
      <c r="O19" s="98"/>
      <c r="P19" s="97" t="str">
        <f t="shared" ref="P19" si="41">IF(O$10="","",(+O19*$D19))</f>
        <v/>
      </c>
      <c r="Q19" s="98"/>
      <c r="R19" s="97" t="str">
        <f t="shared" ref="R19" si="42">IF(Q$10="","",(+Q19*$D19))</f>
        <v/>
      </c>
      <c r="S19" s="98"/>
      <c r="T19" s="97" t="str">
        <f t="shared" ref="T19" si="43">IF(S$10="","",(+S19*$D19))</f>
        <v/>
      </c>
      <c r="U19" s="98"/>
      <c r="V19" s="97" t="str">
        <f t="shared" ref="V19" si="44">IF(U$10="","",(+U19*$D19))</f>
        <v/>
      </c>
      <c r="W19" s="98"/>
      <c r="X19" s="97" t="str">
        <f t="shared" ref="X19" si="45">IF(W$10="","",(+W19*$D19))</f>
        <v/>
      </c>
      <c r="Y19" s="99" t="str">
        <f t="shared" ref="Y19" si="46">IF(E$10="","",(+E19+G19+I19+K19+M19+O19+Q19+S19+U19+W19))</f>
        <v/>
      </c>
      <c r="Z19" s="100" t="str">
        <f t="shared" ref="Z19" si="47">IF(E$10="","",(+Y19*$D19))</f>
        <v/>
      </c>
      <c r="AB19" s="81"/>
    </row>
    <row r="20" spans="1:28" ht="21.95" customHeight="1" thickBot="1" x14ac:dyDescent="0.25">
      <c r="A20" s="251"/>
      <c r="B20" s="93" t="s">
        <v>40</v>
      </c>
      <c r="C20" s="94" t="s">
        <v>4</v>
      </c>
      <c r="D20" s="95">
        <v>14</v>
      </c>
      <c r="E20" s="96"/>
      <c r="F20" s="97" t="str">
        <f t="shared" ref="F20:F21" si="48">IF(E$10="","",(+E20*$D20))</f>
        <v/>
      </c>
      <c r="G20" s="98"/>
      <c r="H20" s="97" t="str">
        <f t="shared" ref="H20:H21" si="49">IF(G$10="","",(+G20*$D20))</f>
        <v/>
      </c>
      <c r="I20" s="98"/>
      <c r="J20" s="97" t="str">
        <f t="shared" ref="J20:J21" si="50">IF(I$10="","",(+I20*$D20))</f>
        <v/>
      </c>
      <c r="K20" s="98"/>
      <c r="L20" s="97" t="str">
        <f t="shared" ref="L20:L21" si="51">IF(K$10="","",(+K20*$D20))</f>
        <v/>
      </c>
      <c r="M20" s="98"/>
      <c r="N20" s="97" t="str">
        <f t="shared" ref="N20:N21" si="52">IF(M$10="","",(+M20*$D20))</f>
        <v/>
      </c>
      <c r="O20" s="98"/>
      <c r="P20" s="97" t="str">
        <f t="shared" ref="P20:P21" si="53">IF(O$10="","",(+O20*$D20))</f>
        <v/>
      </c>
      <c r="Q20" s="98"/>
      <c r="R20" s="97" t="str">
        <f t="shared" ref="R20:R21" si="54">IF(Q$10="","",(+Q20*$D20))</f>
        <v/>
      </c>
      <c r="S20" s="98"/>
      <c r="T20" s="97" t="str">
        <f t="shared" ref="T20:T21" si="55">IF(S$10="","",(+S20*$D20))</f>
        <v/>
      </c>
      <c r="U20" s="98"/>
      <c r="V20" s="97" t="str">
        <f t="shared" ref="V20:V21" si="56">IF(U$10="","",(+U20*$D20))</f>
        <v/>
      </c>
      <c r="W20" s="98"/>
      <c r="X20" s="97" t="str">
        <f t="shared" ref="X20:X21" si="57">IF(W$10="","",(+W20*$D20))</f>
        <v/>
      </c>
      <c r="Y20" s="99" t="str">
        <f t="shared" ref="Y20:Y21" si="58">IF(E$10="","",(+E20+G20+I20+K20+M20+O20+Q20+S20+U20+W20))</f>
        <v/>
      </c>
      <c r="Z20" s="100" t="str">
        <f t="shared" ref="Z20:Z21" si="59">IF(E$10="","",(+Y20*$D20))</f>
        <v/>
      </c>
      <c r="AB20" s="81"/>
    </row>
    <row r="21" spans="1:28" ht="28.5" customHeight="1" thickTop="1" thickBot="1" x14ac:dyDescent="0.25">
      <c r="A21" s="160"/>
      <c r="B21" s="161" t="s">
        <v>46</v>
      </c>
      <c r="C21" s="162" t="s">
        <v>47</v>
      </c>
      <c r="D21" s="163">
        <v>20</v>
      </c>
      <c r="E21" s="164"/>
      <c r="F21" s="165" t="str">
        <f t="shared" si="48"/>
        <v/>
      </c>
      <c r="G21" s="166"/>
      <c r="H21" s="165" t="str">
        <f t="shared" si="49"/>
        <v/>
      </c>
      <c r="I21" s="166"/>
      <c r="J21" s="165" t="str">
        <f t="shared" si="50"/>
        <v/>
      </c>
      <c r="K21" s="166"/>
      <c r="L21" s="165" t="str">
        <f t="shared" si="51"/>
        <v/>
      </c>
      <c r="M21" s="166"/>
      <c r="N21" s="165" t="str">
        <f t="shared" si="52"/>
        <v/>
      </c>
      <c r="O21" s="166"/>
      <c r="P21" s="165" t="str">
        <f t="shared" si="53"/>
        <v/>
      </c>
      <c r="Q21" s="166"/>
      <c r="R21" s="165" t="str">
        <f t="shared" si="54"/>
        <v/>
      </c>
      <c r="S21" s="166"/>
      <c r="T21" s="165" t="str">
        <f t="shared" si="55"/>
        <v/>
      </c>
      <c r="U21" s="166"/>
      <c r="V21" s="165" t="str">
        <f t="shared" si="56"/>
        <v/>
      </c>
      <c r="W21" s="166"/>
      <c r="X21" s="165" t="str">
        <f t="shared" si="57"/>
        <v/>
      </c>
      <c r="Y21" s="167" t="str">
        <f t="shared" si="58"/>
        <v/>
      </c>
      <c r="Z21" s="168" t="str">
        <f t="shared" si="59"/>
        <v/>
      </c>
      <c r="AB21" s="81"/>
    </row>
    <row r="22" spans="1:28" ht="21.95" customHeight="1" thickTop="1" x14ac:dyDescent="0.2">
      <c r="A22" s="251" t="s">
        <v>34</v>
      </c>
      <c r="B22" s="109" t="s">
        <v>57</v>
      </c>
      <c r="C22" s="110" t="s">
        <v>44</v>
      </c>
      <c r="D22" s="111">
        <v>9</v>
      </c>
      <c r="E22" s="121"/>
      <c r="F22" s="122" t="str">
        <f t="shared" ref="F22" si="60">IF(E$10="","",(+E22*$D22))</f>
        <v/>
      </c>
      <c r="G22" s="91"/>
      <c r="H22" s="122" t="str">
        <f t="shared" ref="H22" si="61">IF(G$10="","",(+G22*$D22))</f>
        <v/>
      </c>
      <c r="I22" s="91"/>
      <c r="J22" s="122" t="str">
        <f t="shared" ref="J22" si="62">IF(I$10="","",(+I22*$D22))</f>
        <v/>
      </c>
      <c r="K22" s="91"/>
      <c r="L22" s="122" t="str">
        <f t="shared" ref="L22" si="63">IF(K$10="","",(+K22*$D22))</f>
        <v/>
      </c>
      <c r="M22" s="91"/>
      <c r="N22" s="122" t="str">
        <f t="shared" ref="N22" si="64">IF(M$10="","",(+M22*$D22))</f>
        <v/>
      </c>
      <c r="O22" s="91"/>
      <c r="P22" s="122" t="str">
        <f t="shared" ref="P22" si="65">IF(O$10="","",(+O22*$D22))</f>
        <v/>
      </c>
      <c r="Q22" s="91"/>
      <c r="R22" s="122" t="str">
        <f t="shared" ref="R22" si="66">IF(Q$10="","",(+Q22*$D22))</f>
        <v/>
      </c>
      <c r="S22" s="91"/>
      <c r="T22" s="122" t="str">
        <f t="shared" ref="T22" si="67">IF(S$10="","",(+S22*$D22))</f>
        <v/>
      </c>
      <c r="U22" s="91"/>
      <c r="V22" s="122" t="str">
        <f t="shared" ref="V22" si="68">IF(U$10="","",(+U22*$D22))</f>
        <v/>
      </c>
      <c r="W22" s="91"/>
      <c r="X22" s="122" t="str">
        <f t="shared" ref="X22" si="69">IF(W$10="","",(+W22*$D22))</f>
        <v/>
      </c>
      <c r="Y22" s="120" t="str">
        <f t="shared" ref="Y22" si="70">IF(E$10="","",(+E22+G22+I22+K22+M22+O22+Q22+S22+U22+W22))</f>
        <v/>
      </c>
      <c r="Z22" s="123" t="str">
        <f t="shared" ref="Z22" si="71">IF(E$10="","",(+Y22*$D22))</f>
        <v/>
      </c>
      <c r="AB22" s="81"/>
    </row>
    <row r="23" spans="1:28" ht="21.95" customHeight="1" x14ac:dyDescent="0.2">
      <c r="A23" s="251"/>
      <c r="B23" s="82" t="s">
        <v>60</v>
      </c>
      <c r="C23" s="107" t="s">
        <v>35</v>
      </c>
      <c r="D23" s="108">
        <v>8</v>
      </c>
      <c r="E23" s="121"/>
      <c r="F23" s="122" t="str">
        <f t="shared" ref="F23:F24" si="72">IF(E$10="","",(+E23*$D23))</f>
        <v/>
      </c>
      <c r="G23" s="91"/>
      <c r="H23" s="122" t="str">
        <f t="shared" ref="H23:H24" si="73">IF(G$10="","",(+G23*$D23))</f>
        <v/>
      </c>
      <c r="I23" s="91"/>
      <c r="J23" s="122" t="str">
        <f t="shared" ref="J23:J24" si="74">IF(I$10="","",(+I23*$D23))</f>
        <v/>
      </c>
      <c r="K23" s="91"/>
      <c r="L23" s="122" t="str">
        <f t="shared" ref="L23:L24" si="75">IF(K$10="","",(+K23*$D23))</f>
        <v/>
      </c>
      <c r="M23" s="91"/>
      <c r="N23" s="122" t="str">
        <f t="shared" ref="N23:N24" si="76">IF(M$10="","",(+M23*$D23))</f>
        <v/>
      </c>
      <c r="O23" s="91"/>
      <c r="P23" s="122" t="str">
        <f t="shared" ref="P23:P24" si="77">IF(O$10="","",(+O23*$D23))</f>
        <v/>
      </c>
      <c r="Q23" s="91"/>
      <c r="R23" s="122" t="str">
        <f t="shared" ref="R23:R24" si="78">IF(Q$10="","",(+Q23*$D23))</f>
        <v/>
      </c>
      <c r="S23" s="91"/>
      <c r="T23" s="122" t="str">
        <f t="shared" ref="T23:T24" si="79">IF(S$10="","",(+S23*$D23))</f>
        <v/>
      </c>
      <c r="U23" s="91"/>
      <c r="V23" s="122" t="str">
        <f t="shared" ref="V23:V24" si="80">IF(U$10="","",(+U23*$D23))</f>
        <v/>
      </c>
      <c r="W23" s="91"/>
      <c r="X23" s="122" t="str">
        <f t="shared" ref="X23:X24" si="81">IF(W$10="","",(+W23*$D23))</f>
        <v/>
      </c>
      <c r="Y23" s="120" t="str">
        <f t="shared" ref="Y23:Y24" si="82">IF(E$10="","",(+E23+G23+I23+K23+M23+O23+Q23+S23+U23+W23))</f>
        <v/>
      </c>
      <c r="Z23" s="123" t="str">
        <f t="shared" ref="Z23:Z24" si="83">IF(E$10="","",(+Y23*$D23))</f>
        <v/>
      </c>
      <c r="AB23" s="81"/>
    </row>
    <row r="24" spans="1:28" ht="21.95" customHeight="1" x14ac:dyDescent="0.2">
      <c r="A24" s="251"/>
      <c r="B24" s="82" t="s">
        <v>125</v>
      </c>
      <c r="C24" s="107" t="s">
        <v>49</v>
      </c>
      <c r="D24" s="108">
        <v>3</v>
      </c>
      <c r="E24" s="96"/>
      <c r="F24" s="97" t="str">
        <f t="shared" si="72"/>
        <v/>
      </c>
      <c r="G24" s="98"/>
      <c r="H24" s="97" t="str">
        <f t="shared" si="73"/>
        <v/>
      </c>
      <c r="I24" s="98"/>
      <c r="J24" s="86" t="str">
        <f t="shared" si="74"/>
        <v/>
      </c>
      <c r="K24" s="98"/>
      <c r="L24" s="97" t="str">
        <f t="shared" si="75"/>
        <v/>
      </c>
      <c r="M24" s="98"/>
      <c r="N24" s="97" t="str">
        <f t="shared" si="76"/>
        <v/>
      </c>
      <c r="O24" s="98"/>
      <c r="P24" s="86" t="str">
        <f t="shared" si="77"/>
        <v/>
      </c>
      <c r="Q24" s="88"/>
      <c r="R24" s="86" t="str">
        <f t="shared" si="78"/>
        <v/>
      </c>
      <c r="S24" s="88"/>
      <c r="T24" s="86" t="str">
        <f t="shared" si="79"/>
        <v/>
      </c>
      <c r="U24" s="88"/>
      <c r="V24" s="86" t="str">
        <f t="shared" si="80"/>
        <v/>
      </c>
      <c r="W24" s="88"/>
      <c r="X24" s="86" t="str">
        <f t="shared" si="81"/>
        <v/>
      </c>
      <c r="Y24" s="99" t="str">
        <f t="shared" si="82"/>
        <v/>
      </c>
      <c r="Z24" s="90" t="str">
        <f t="shared" si="83"/>
        <v/>
      </c>
      <c r="AB24" s="81"/>
    </row>
    <row r="25" spans="1:28" ht="21.95" customHeight="1" x14ac:dyDescent="0.2">
      <c r="A25" s="251"/>
      <c r="B25" s="82" t="s">
        <v>164</v>
      </c>
      <c r="C25" s="107" t="s">
        <v>153</v>
      </c>
      <c r="D25" s="108">
        <v>15</v>
      </c>
      <c r="E25" s="96"/>
      <c r="F25" s="97" t="str">
        <f t="shared" ref="F25" si="84">IF(E$10="","",(+E25*$D25))</f>
        <v/>
      </c>
      <c r="G25" s="98"/>
      <c r="H25" s="97" t="str">
        <f t="shared" ref="H25" si="85">IF(G$10="","",(+G25*$D25))</f>
        <v/>
      </c>
      <c r="I25" s="98"/>
      <c r="J25" s="86" t="str">
        <f t="shared" ref="J25" si="86">IF(I$10="","",(+I25*$D25))</f>
        <v/>
      </c>
      <c r="K25" s="98"/>
      <c r="L25" s="97" t="str">
        <f t="shared" ref="L25" si="87">IF(K$10="","",(+K25*$D25))</f>
        <v/>
      </c>
      <c r="M25" s="98"/>
      <c r="N25" s="97" t="str">
        <f t="shared" ref="N25" si="88">IF(M$10="","",(+M25*$D25))</f>
        <v/>
      </c>
      <c r="O25" s="98"/>
      <c r="P25" s="86" t="str">
        <f t="shared" ref="P25" si="89">IF(O$10="","",(+O25*$D25))</f>
        <v/>
      </c>
      <c r="Q25" s="88"/>
      <c r="R25" s="86" t="str">
        <f t="shared" ref="R25" si="90">IF(Q$10="","",(+Q25*$D25))</f>
        <v/>
      </c>
      <c r="S25" s="88"/>
      <c r="T25" s="86" t="str">
        <f t="shared" ref="T25" si="91">IF(S$10="","",(+S25*$D25))</f>
        <v/>
      </c>
      <c r="U25" s="88"/>
      <c r="V25" s="86" t="str">
        <f t="shared" ref="V25" si="92">IF(U$10="","",(+U25*$D25))</f>
        <v/>
      </c>
      <c r="W25" s="88"/>
      <c r="X25" s="86" t="str">
        <f t="shared" ref="X25" si="93">IF(W$10="","",(+W25*$D25))</f>
        <v/>
      </c>
      <c r="Y25" s="99" t="str">
        <f t="shared" ref="Y25" si="94">IF(E$10="","",(+E25+G25+I25+K25+M25+O25+Q25+S25+U25+W25))</f>
        <v/>
      </c>
      <c r="Z25" s="90" t="str">
        <f t="shared" ref="Z25" si="95">IF(E$10="","",(+Y25*$D25))</f>
        <v/>
      </c>
      <c r="AB25" s="81"/>
    </row>
    <row r="26" spans="1:28" ht="21.95" customHeight="1" x14ac:dyDescent="0.2">
      <c r="A26" s="251"/>
      <c r="B26" s="82" t="s">
        <v>58</v>
      </c>
      <c r="C26" s="107" t="s">
        <v>39</v>
      </c>
      <c r="D26" s="108">
        <v>15</v>
      </c>
      <c r="E26" s="96"/>
      <c r="F26" s="97" t="str">
        <f t="shared" ref="F26" si="96">IF(E$10="","",(+E26*$D26))</f>
        <v/>
      </c>
      <c r="G26" s="98"/>
      <c r="H26" s="97" t="str">
        <f t="shared" ref="H26" si="97">IF(G$10="","",(+G26*$D26))</f>
        <v/>
      </c>
      <c r="I26" s="98"/>
      <c r="J26" s="86" t="str">
        <f t="shared" ref="J26" si="98">IF(I$10="","",(+I26*$D26))</f>
        <v/>
      </c>
      <c r="K26" s="98"/>
      <c r="L26" s="97" t="str">
        <f t="shared" ref="L26" si="99">IF(K$10="","",(+K26*$D26))</f>
        <v/>
      </c>
      <c r="M26" s="98"/>
      <c r="N26" s="97" t="str">
        <f t="shared" ref="N26" si="100">IF(M$10="","",(+M26*$D26))</f>
        <v/>
      </c>
      <c r="O26" s="98"/>
      <c r="P26" s="86" t="str">
        <f t="shared" ref="P26" si="101">IF(O$10="","",(+O26*$D26))</f>
        <v/>
      </c>
      <c r="Q26" s="88"/>
      <c r="R26" s="86" t="str">
        <f t="shared" ref="R26" si="102">IF(Q$10="","",(+Q26*$D26))</f>
        <v/>
      </c>
      <c r="S26" s="88"/>
      <c r="T26" s="86" t="str">
        <f t="shared" ref="T26" si="103">IF(S$10="","",(+S26*$D26))</f>
        <v/>
      </c>
      <c r="U26" s="88"/>
      <c r="V26" s="86" t="str">
        <f t="shared" ref="V26" si="104">IF(U$10="","",(+U26*$D26))</f>
        <v/>
      </c>
      <c r="W26" s="88"/>
      <c r="X26" s="86" t="str">
        <f t="shared" ref="X26" si="105">IF(W$10="","",(+W26*$D26))</f>
        <v/>
      </c>
      <c r="Y26" s="99" t="str">
        <f t="shared" ref="Y26" si="106">IF(E$10="","",(+E26+G26+I26+K26+M26+O26+Q26+S26+U26+W26))</f>
        <v/>
      </c>
      <c r="Z26" s="90" t="str">
        <f t="shared" ref="Z26" si="107">IF(E$10="","",(+Y26*$D26))</f>
        <v/>
      </c>
      <c r="AB26" s="81"/>
    </row>
    <row r="27" spans="1:28" ht="21.95" customHeight="1" x14ac:dyDescent="0.2">
      <c r="A27" s="251"/>
      <c r="B27" s="82" t="s">
        <v>123</v>
      </c>
      <c r="C27" s="107" t="s">
        <v>37</v>
      </c>
      <c r="D27" s="108">
        <v>9</v>
      </c>
      <c r="E27" s="96"/>
      <c r="F27" s="97" t="str">
        <f t="shared" ref="F27" si="108">IF(E$10="","",(+E27*$D27))</f>
        <v/>
      </c>
      <c r="G27" s="98"/>
      <c r="H27" s="97" t="str">
        <f t="shared" ref="H27" si="109">IF(G$10="","",(+G27*$D27))</f>
        <v/>
      </c>
      <c r="I27" s="98"/>
      <c r="J27" s="86" t="str">
        <f t="shared" ref="J27" si="110">IF(I$10="","",(+I27*$D27))</f>
        <v/>
      </c>
      <c r="K27" s="98"/>
      <c r="L27" s="97" t="str">
        <f t="shared" ref="L27" si="111">IF(K$10="","",(+K27*$D27))</f>
        <v/>
      </c>
      <c r="M27" s="98"/>
      <c r="N27" s="97" t="str">
        <f t="shared" ref="N27" si="112">IF(M$10="","",(+M27*$D27))</f>
        <v/>
      </c>
      <c r="O27" s="98"/>
      <c r="P27" s="86" t="str">
        <f t="shared" ref="P27" si="113">IF(O$10="","",(+O27*$D27))</f>
        <v/>
      </c>
      <c r="Q27" s="88"/>
      <c r="R27" s="86" t="str">
        <f t="shared" ref="R27" si="114">IF(Q$10="","",(+Q27*$D27))</f>
        <v/>
      </c>
      <c r="S27" s="88"/>
      <c r="T27" s="86" t="str">
        <f t="shared" ref="T27" si="115">IF(S$10="","",(+S27*$D27))</f>
        <v/>
      </c>
      <c r="U27" s="88"/>
      <c r="V27" s="86" t="str">
        <f t="shared" ref="V27" si="116">IF(U$10="","",(+U27*$D27))</f>
        <v/>
      </c>
      <c r="W27" s="88"/>
      <c r="X27" s="86" t="str">
        <f t="shared" ref="X27" si="117">IF(W$10="","",(+W27*$D27))</f>
        <v/>
      </c>
      <c r="Y27" s="99" t="str">
        <f t="shared" ref="Y27" si="118">IF(E$10="","",(+E27+G27+I27+K27+M27+O27+Q27+S27+U27+W27))</f>
        <v/>
      </c>
      <c r="Z27" s="90" t="str">
        <f t="shared" ref="Z27" si="119">IF(E$10="","",(+Y27*$D27))</f>
        <v/>
      </c>
      <c r="AB27" s="81"/>
    </row>
    <row r="28" spans="1:28" ht="21.95" customHeight="1" x14ac:dyDescent="0.2">
      <c r="A28" s="251"/>
      <c r="B28" s="82" t="s">
        <v>118</v>
      </c>
      <c r="C28" s="107" t="s">
        <v>37</v>
      </c>
      <c r="D28" s="108">
        <v>10</v>
      </c>
      <c r="E28" s="96"/>
      <c r="F28" s="97" t="str">
        <f t="shared" ref="F28" si="120">IF(E$10="","",(+E28*$D28))</f>
        <v/>
      </c>
      <c r="G28" s="98"/>
      <c r="H28" s="97" t="str">
        <f t="shared" ref="H28" si="121">IF(G$10="","",(+G28*$D28))</f>
        <v/>
      </c>
      <c r="I28" s="98"/>
      <c r="J28" s="86" t="str">
        <f t="shared" ref="J28" si="122">IF(I$10="","",(+I28*$D28))</f>
        <v/>
      </c>
      <c r="K28" s="98"/>
      <c r="L28" s="97" t="str">
        <f t="shared" ref="L28" si="123">IF(K$10="","",(+K28*$D28))</f>
        <v/>
      </c>
      <c r="M28" s="98"/>
      <c r="N28" s="97" t="str">
        <f t="shared" ref="N28" si="124">IF(M$10="","",(+M28*$D28))</f>
        <v/>
      </c>
      <c r="O28" s="98"/>
      <c r="P28" s="86" t="str">
        <f t="shared" ref="P28" si="125">IF(O$10="","",(+O28*$D28))</f>
        <v/>
      </c>
      <c r="Q28" s="88"/>
      <c r="R28" s="86" t="str">
        <f t="shared" ref="R28" si="126">IF(Q$10="","",(+Q28*$D28))</f>
        <v/>
      </c>
      <c r="S28" s="88"/>
      <c r="T28" s="86" t="str">
        <f t="shared" ref="T28" si="127">IF(S$10="","",(+S28*$D28))</f>
        <v/>
      </c>
      <c r="U28" s="88"/>
      <c r="V28" s="86" t="str">
        <f t="shared" ref="V28" si="128">IF(U$10="","",(+U28*$D28))</f>
        <v/>
      </c>
      <c r="W28" s="88"/>
      <c r="X28" s="86" t="str">
        <f t="shared" ref="X28" si="129">IF(W$10="","",(+W28*$D28))</f>
        <v/>
      </c>
      <c r="Y28" s="99" t="str">
        <f t="shared" ref="Y28" si="130">IF(E$10="","",(+E28+G28+I28+K28+M28+O28+Q28+S28+U28+W28))</f>
        <v/>
      </c>
      <c r="Z28" s="90" t="str">
        <f t="shared" ref="Z28" si="131">IF(E$10="","",(+Y28*$D28))</f>
        <v/>
      </c>
      <c r="AB28" s="81"/>
    </row>
    <row r="29" spans="1:28" ht="21.95" customHeight="1" x14ac:dyDescent="0.2">
      <c r="A29" s="251"/>
      <c r="B29" s="82" t="s">
        <v>59</v>
      </c>
      <c r="C29" s="107" t="s">
        <v>36</v>
      </c>
      <c r="D29" s="108">
        <v>8.5</v>
      </c>
      <c r="E29" s="85"/>
      <c r="F29" s="97" t="str">
        <f t="shared" ref="F29" si="132">IF(E$10="","",(+E29*$D29))</f>
        <v/>
      </c>
      <c r="G29" s="98"/>
      <c r="H29" s="97" t="str">
        <f t="shared" ref="H29" si="133">IF(G$10="","",(+G29*$D29))</f>
        <v/>
      </c>
      <c r="I29" s="98"/>
      <c r="J29" s="86" t="str">
        <f t="shared" ref="J29" si="134">IF(I$10="","",(+I29*$D29))</f>
        <v/>
      </c>
      <c r="K29" s="98"/>
      <c r="L29" s="97" t="str">
        <f t="shared" ref="L29" si="135">IF(K$10="","",(+K29*$D29))</f>
        <v/>
      </c>
      <c r="M29" s="98"/>
      <c r="N29" s="97" t="str">
        <f t="shared" ref="N29" si="136">IF(M$10="","",(+M29*$D29))</f>
        <v/>
      </c>
      <c r="O29" s="98"/>
      <c r="P29" s="86" t="str">
        <f t="shared" ref="P29" si="137">IF(O$10="","",(+O29*$D29))</f>
        <v/>
      </c>
      <c r="Q29" s="88"/>
      <c r="R29" s="86" t="str">
        <f t="shared" ref="R29" si="138">IF(Q$10="","",(+Q29*$D29))</f>
        <v/>
      </c>
      <c r="S29" s="88"/>
      <c r="T29" s="86" t="str">
        <f t="shared" ref="T29" si="139">IF(S$10="","",(+S29*$D29))</f>
        <v/>
      </c>
      <c r="U29" s="88"/>
      <c r="V29" s="86" t="str">
        <f t="shared" ref="V29" si="140">IF(U$10="","",(+U29*$D29))</f>
        <v/>
      </c>
      <c r="W29" s="88"/>
      <c r="X29" s="86" t="str">
        <f t="shared" ref="X29" si="141">IF(W$10="","",(+W29*$D29))</f>
        <v/>
      </c>
      <c r="Y29" s="99" t="str">
        <f t="shared" ref="Y29" si="142">IF(E$10="","",(+E29+G29+I29+K29+M29+O29+Q29+S29+U29+W29))</f>
        <v/>
      </c>
      <c r="Z29" s="90" t="str">
        <f t="shared" ref="Z29" si="143">IF(E$10="","",(+Y29*$D29))</f>
        <v/>
      </c>
      <c r="AB29" s="81"/>
    </row>
    <row r="30" spans="1:28" ht="21.95" customHeight="1" x14ac:dyDescent="0.2">
      <c r="A30" s="251"/>
      <c r="B30" s="82" t="s">
        <v>69</v>
      </c>
      <c r="C30" s="107" t="s">
        <v>37</v>
      </c>
      <c r="D30" s="108">
        <v>8.5</v>
      </c>
      <c r="E30" s="85"/>
      <c r="F30" s="97" t="str">
        <f t="shared" ref="F30:F31" si="144">IF(E$10="","",(+E30*$D30))</f>
        <v/>
      </c>
      <c r="G30" s="98"/>
      <c r="H30" s="97" t="str">
        <f t="shared" ref="H30:H31" si="145">IF(G$10="","",(+G30*$D30))</f>
        <v/>
      </c>
      <c r="I30" s="98"/>
      <c r="J30" s="86" t="str">
        <f t="shared" ref="J30:J31" si="146">IF(I$10="","",(+I30*$D30))</f>
        <v/>
      </c>
      <c r="K30" s="98"/>
      <c r="L30" s="97" t="str">
        <f t="shared" ref="L30:L31" si="147">IF(K$10="","",(+K30*$D30))</f>
        <v/>
      </c>
      <c r="M30" s="98"/>
      <c r="N30" s="97" t="str">
        <f t="shared" ref="N30:N31" si="148">IF(M$10="","",(+M30*$D30))</f>
        <v/>
      </c>
      <c r="O30" s="98"/>
      <c r="P30" s="86" t="str">
        <f t="shared" ref="P30:P31" si="149">IF(O$10="","",(+O30*$D30))</f>
        <v/>
      </c>
      <c r="Q30" s="88"/>
      <c r="R30" s="86" t="str">
        <f t="shared" ref="R30:R31" si="150">IF(Q$10="","",(+Q30*$D30))</f>
        <v/>
      </c>
      <c r="S30" s="88"/>
      <c r="T30" s="86" t="str">
        <f t="shared" ref="T30:T31" si="151">IF(S$10="","",(+S30*$D30))</f>
        <v/>
      </c>
      <c r="U30" s="88"/>
      <c r="V30" s="86" t="str">
        <f t="shared" ref="V30:V31" si="152">IF(U$10="","",(+U30*$D30))</f>
        <v/>
      </c>
      <c r="W30" s="88"/>
      <c r="X30" s="86" t="str">
        <f t="shared" ref="X30:X31" si="153">IF(W$10="","",(+W30*$D30))</f>
        <v/>
      </c>
      <c r="Y30" s="99" t="str">
        <f t="shared" ref="Y30:Y31" si="154">IF(E$10="","",(+E30+G30+I30+K30+M30+O30+Q30+S30+U30+W30))</f>
        <v/>
      </c>
      <c r="Z30" s="90" t="str">
        <f t="shared" si="11"/>
        <v/>
      </c>
      <c r="AB30" s="81"/>
    </row>
    <row r="31" spans="1:28" ht="21.95" customHeight="1" x14ac:dyDescent="0.2">
      <c r="A31" s="251"/>
      <c r="B31" s="93" t="s">
        <v>117</v>
      </c>
      <c r="C31" s="107" t="s">
        <v>37</v>
      </c>
      <c r="D31" s="108">
        <v>8.5</v>
      </c>
      <c r="E31" s="96"/>
      <c r="F31" s="97" t="str">
        <f t="shared" si="144"/>
        <v/>
      </c>
      <c r="G31" s="98"/>
      <c r="H31" s="97" t="str">
        <f t="shared" si="145"/>
        <v/>
      </c>
      <c r="I31" s="98"/>
      <c r="J31" s="97" t="str">
        <f t="shared" si="146"/>
        <v/>
      </c>
      <c r="K31" s="98"/>
      <c r="L31" s="97" t="str">
        <f t="shared" si="147"/>
        <v/>
      </c>
      <c r="M31" s="98"/>
      <c r="N31" s="97" t="str">
        <f t="shared" si="148"/>
        <v/>
      </c>
      <c r="O31" s="98"/>
      <c r="P31" s="97" t="str">
        <f t="shared" si="149"/>
        <v/>
      </c>
      <c r="Q31" s="98"/>
      <c r="R31" s="97" t="str">
        <f t="shared" si="150"/>
        <v/>
      </c>
      <c r="S31" s="98"/>
      <c r="T31" s="97" t="str">
        <f t="shared" si="151"/>
        <v/>
      </c>
      <c r="U31" s="98"/>
      <c r="V31" s="97" t="str">
        <f t="shared" si="152"/>
        <v/>
      </c>
      <c r="W31" s="98"/>
      <c r="X31" s="97" t="str">
        <f t="shared" si="153"/>
        <v/>
      </c>
      <c r="Y31" s="99" t="str">
        <f t="shared" si="154"/>
        <v/>
      </c>
      <c r="Z31" s="100" t="str">
        <f t="shared" si="11"/>
        <v/>
      </c>
      <c r="AB31" s="81"/>
    </row>
    <row r="32" spans="1:28" ht="21.95" customHeight="1" thickBot="1" x14ac:dyDescent="0.25">
      <c r="A32" s="256"/>
      <c r="B32" s="112" t="s">
        <v>136</v>
      </c>
      <c r="C32" s="113" t="s">
        <v>35</v>
      </c>
      <c r="D32" s="114">
        <v>8</v>
      </c>
      <c r="E32" s="115"/>
      <c r="F32" s="116" t="str">
        <f t="shared" ref="F32" si="155">IF(E$10="","",(+E32*$D32))</f>
        <v/>
      </c>
      <c r="G32" s="117"/>
      <c r="H32" s="116" t="str">
        <f t="shared" ref="H32" si="156">IF(G$10="","",(+G32*$D32))</f>
        <v/>
      </c>
      <c r="I32" s="117"/>
      <c r="J32" s="116" t="str">
        <f t="shared" ref="J32" si="157">IF(I$10="","",(+I32*$D32))</f>
        <v/>
      </c>
      <c r="K32" s="117"/>
      <c r="L32" s="116" t="str">
        <f t="shared" ref="L32" si="158">IF(K$10="","",(+K32*$D32))</f>
        <v/>
      </c>
      <c r="M32" s="117"/>
      <c r="N32" s="116" t="str">
        <f t="shared" ref="N32" si="159">IF(M$10="","",(+M32*$D32))</f>
        <v/>
      </c>
      <c r="O32" s="117"/>
      <c r="P32" s="116" t="str">
        <f t="shared" ref="P32" si="160">IF(O$10="","",(+O32*$D32))</f>
        <v/>
      </c>
      <c r="Q32" s="117"/>
      <c r="R32" s="116" t="str">
        <f t="shared" ref="R32" si="161">IF(Q$10="","",(+Q32*$D32))</f>
        <v/>
      </c>
      <c r="S32" s="117"/>
      <c r="T32" s="116" t="str">
        <f t="shared" ref="T32" si="162">IF(S$10="","",(+S32*$D32))</f>
        <v/>
      </c>
      <c r="U32" s="117"/>
      <c r="V32" s="116" t="str">
        <f t="shared" ref="V32" si="163">IF(U$10="","",(+U32*$D32))</f>
        <v/>
      </c>
      <c r="W32" s="117"/>
      <c r="X32" s="116" t="str">
        <f t="shared" ref="X32" si="164">IF(W$10="","",(+W32*$D32))</f>
        <v/>
      </c>
      <c r="Y32" s="118" t="str">
        <f t="shared" ref="Y32" si="165">IF(E$10="","",(+E32+G32+I32+K32+M32+O32+Q32+S32+U32+W32))</f>
        <v/>
      </c>
      <c r="Z32" s="119" t="str">
        <f t="shared" ref="Z32" si="166">IF(E$10="","",(+Y32*$D32))</f>
        <v/>
      </c>
      <c r="AB32" s="81"/>
    </row>
    <row r="33" spans="1:28" ht="21.95" customHeight="1" thickTop="1" x14ac:dyDescent="0.2">
      <c r="A33" s="251" t="s">
        <v>18</v>
      </c>
      <c r="B33" s="177" t="s">
        <v>146</v>
      </c>
      <c r="C33" s="175" t="s">
        <v>35</v>
      </c>
      <c r="D33" s="176">
        <v>30</v>
      </c>
      <c r="E33" s="218"/>
      <c r="F33" s="219" t="str">
        <f t="shared" ref="F33" si="167">IF(E$10="","",(+E33*$D33))</f>
        <v/>
      </c>
      <c r="G33" s="220"/>
      <c r="H33" s="219" t="str">
        <f t="shared" ref="H33" si="168">IF(G$10="","",(+G33*$D33))</f>
        <v/>
      </c>
      <c r="I33" s="220"/>
      <c r="J33" s="219" t="str">
        <f t="shared" ref="J33" si="169">IF(I$10="","",(+I33*$D33))</f>
        <v/>
      </c>
      <c r="K33" s="220"/>
      <c r="L33" s="219" t="str">
        <f t="shared" ref="L33" si="170">IF(K$10="","",(+K33*$D33))</f>
        <v/>
      </c>
      <c r="M33" s="220"/>
      <c r="N33" s="219" t="str">
        <f t="shared" ref="N33" si="171">IF(M$10="","",(+M33*$D33))</f>
        <v/>
      </c>
      <c r="O33" s="220"/>
      <c r="P33" s="219" t="str">
        <f t="shared" ref="P33" si="172">IF(O$10="","",(+O33*$D33))</f>
        <v/>
      </c>
      <c r="Q33" s="220"/>
      <c r="R33" s="219" t="str">
        <f t="shared" ref="R33" si="173">IF(Q$10="","",(+Q33*$D33))</f>
        <v/>
      </c>
      <c r="S33" s="220"/>
      <c r="T33" s="219" t="str">
        <f t="shared" ref="T33" si="174">IF(S$10="","",(+S33*$D33))</f>
        <v/>
      </c>
      <c r="U33" s="220"/>
      <c r="V33" s="219" t="str">
        <f t="shared" ref="V33" si="175">IF(U$10="","",(+U33*$D33))</f>
        <v/>
      </c>
      <c r="W33" s="220"/>
      <c r="X33" s="219" t="str">
        <f t="shared" ref="X33" si="176">IF(W$10="","",(+W33*$D33))</f>
        <v/>
      </c>
      <c r="Y33" s="221" t="str">
        <f t="shared" ref="Y33" si="177">IF(E$10="","",(+E33+G33+I33+K33+M33+O33+Q33+S33+U33+W33))</f>
        <v/>
      </c>
      <c r="Z33" s="222" t="str">
        <f t="shared" ref="Z33" si="178">IF(E$10="","",(+Y33*$D33))</f>
        <v/>
      </c>
      <c r="AB33" s="81"/>
    </row>
    <row r="34" spans="1:28" ht="21.95" hidden="1" customHeight="1" x14ac:dyDescent="0.2">
      <c r="A34" s="251"/>
      <c r="B34" s="101" t="s">
        <v>65</v>
      </c>
      <c r="C34" s="107" t="s">
        <v>36</v>
      </c>
      <c r="D34" s="84">
        <v>14</v>
      </c>
      <c r="E34" s="148"/>
      <c r="F34" s="149" t="str">
        <f t="shared" ref="F34" si="179">IF(E$10="","",(+E34*$D34))</f>
        <v/>
      </c>
      <c r="G34" s="88"/>
      <c r="H34" s="149" t="str">
        <f t="shared" ref="H34" si="180">IF(G$10="","",(+G34*$D34))</f>
        <v/>
      </c>
      <c r="I34" s="88"/>
      <c r="J34" s="149" t="str">
        <f t="shared" ref="J34" si="181">IF(I$10="","",(+I34*$D34))</f>
        <v/>
      </c>
      <c r="K34" s="88"/>
      <c r="L34" s="149" t="str">
        <f t="shared" ref="L34" si="182">IF(K$10="","",(+K34*$D34))</f>
        <v/>
      </c>
      <c r="M34" s="88"/>
      <c r="N34" s="149" t="str">
        <f t="shared" ref="N34" si="183">IF(M$10="","",(+M34*$D34))</f>
        <v/>
      </c>
      <c r="O34" s="88"/>
      <c r="P34" s="149" t="str">
        <f t="shared" ref="P34" si="184">IF(O$10="","",(+O34*$D34))</f>
        <v/>
      </c>
      <c r="Q34" s="88"/>
      <c r="R34" s="149" t="str">
        <f t="shared" ref="R34" si="185">IF(Q$10="","",(+Q34*$D34))</f>
        <v/>
      </c>
      <c r="S34" s="88"/>
      <c r="T34" s="149" t="str">
        <f t="shared" ref="T34" si="186">IF(S$10="","",(+S34*$D34))</f>
        <v/>
      </c>
      <c r="U34" s="88"/>
      <c r="V34" s="149" t="str">
        <f t="shared" ref="V34" si="187">IF(U$10="","",(+U34*$D34))</f>
        <v/>
      </c>
      <c r="W34" s="88"/>
      <c r="X34" s="149" t="str">
        <f t="shared" ref="X34" si="188">IF(W$10="","",(+W34*$D34))</f>
        <v/>
      </c>
      <c r="Y34" s="89" t="str">
        <f t="shared" ref="Y34" si="189">IF(E$10="","",(+E34+G34+I34+K34+M34+O34+Q34+S34+U34+W34))</f>
        <v/>
      </c>
      <c r="Z34" s="150" t="str">
        <f t="shared" ref="Z34" si="190">IF(E$10="","",(+Y34*$D34))</f>
        <v/>
      </c>
      <c r="AB34" s="81"/>
    </row>
    <row r="35" spans="1:28" ht="21.95" customHeight="1" x14ac:dyDescent="0.2">
      <c r="A35" s="251"/>
      <c r="B35" s="101" t="s">
        <v>124</v>
      </c>
      <c r="C35" s="107" t="s">
        <v>35</v>
      </c>
      <c r="D35" s="84">
        <v>5.5</v>
      </c>
      <c r="E35" s="148"/>
      <c r="F35" s="149" t="str">
        <f t="shared" ref="F35" si="191">IF(E$10="","",(+E35*$D35))</f>
        <v/>
      </c>
      <c r="G35" s="88"/>
      <c r="H35" s="149" t="str">
        <f t="shared" ref="H35" si="192">IF(G$10="","",(+G35*$D35))</f>
        <v/>
      </c>
      <c r="I35" s="88"/>
      <c r="J35" s="149" t="str">
        <f t="shared" ref="J35" si="193">IF(I$10="","",(+I35*$D35))</f>
        <v/>
      </c>
      <c r="K35" s="88"/>
      <c r="L35" s="149" t="str">
        <f t="shared" ref="L35" si="194">IF(K$10="","",(+K35*$D35))</f>
        <v/>
      </c>
      <c r="M35" s="88"/>
      <c r="N35" s="149" t="str">
        <f t="shared" ref="N35" si="195">IF(M$10="","",(+M35*$D35))</f>
        <v/>
      </c>
      <c r="O35" s="88"/>
      <c r="P35" s="149" t="str">
        <f t="shared" ref="P35" si="196">IF(O$10="","",(+O35*$D35))</f>
        <v/>
      </c>
      <c r="Q35" s="88"/>
      <c r="R35" s="149" t="str">
        <f t="shared" ref="R35" si="197">IF(Q$10="","",(+Q35*$D35))</f>
        <v/>
      </c>
      <c r="S35" s="88"/>
      <c r="T35" s="149" t="str">
        <f t="shared" ref="T35" si="198">IF(S$10="","",(+S35*$D35))</f>
        <v/>
      </c>
      <c r="U35" s="88"/>
      <c r="V35" s="149" t="str">
        <f t="shared" ref="V35" si="199">IF(U$10="","",(+U35*$D35))</f>
        <v/>
      </c>
      <c r="W35" s="88"/>
      <c r="X35" s="149" t="str">
        <f t="shared" ref="X35" si="200">IF(W$10="","",(+W35*$D35))</f>
        <v/>
      </c>
      <c r="Y35" s="89" t="str">
        <f t="shared" ref="Y35" si="201">IF(E$10="","",(+E35+G35+I35+K35+M35+O35+Q35+S35+U35+W35))</f>
        <v/>
      </c>
      <c r="Z35" s="150" t="str">
        <f t="shared" ref="Z35" si="202">IF(E$10="","",(+Y35*$D35))</f>
        <v/>
      </c>
      <c r="AB35" s="81"/>
    </row>
    <row r="36" spans="1:28" ht="21.95" customHeight="1" x14ac:dyDescent="0.2">
      <c r="A36" s="251"/>
      <c r="B36" s="101" t="s">
        <v>157</v>
      </c>
      <c r="C36" s="107" t="s">
        <v>35</v>
      </c>
      <c r="D36" s="84">
        <v>7</v>
      </c>
      <c r="E36" s="148"/>
      <c r="F36" s="149" t="str">
        <f t="shared" ref="F36" si="203">IF(E$10="","",(+E36*$D36))</f>
        <v/>
      </c>
      <c r="G36" s="88"/>
      <c r="H36" s="149" t="str">
        <f t="shared" ref="H36" si="204">IF(G$10="","",(+G36*$D36))</f>
        <v/>
      </c>
      <c r="I36" s="88"/>
      <c r="J36" s="149" t="str">
        <f t="shared" ref="J36" si="205">IF(I$10="","",(+I36*$D36))</f>
        <v/>
      </c>
      <c r="K36" s="88"/>
      <c r="L36" s="149" t="str">
        <f t="shared" ref="L36" si="206">IF(K$10="","",(+K36*$D36))</f>
        <v/>
      </c>
      <c r="M36" s="88"/>
      <c r="N36" s="149" t="str">
        <f t="shared" ref="N36" si="207">IF(M$10="","",(+M36*$D36))</f>
        <v/>
      </c>
      <c r="O36" s="88"/>
      <c r="P36" s="149" t="str">
        <f t="shared" ref="P36" si="208">IF(O$10="","",(+O36*$D36))</f>
        <v/>
      </c>
      <c r="Q36" s="88"/>
      <c r="R36" s="149" t="str">
        <f t="shared" ref="R36" si="209">IF(Q$10="","",(+Q36*$D36))</f>
        <v/>
      </c>
      <c r="S36" s="88"/>
      <c r="T36" s="149" t="str">
        <f t="shared" ref="T36" si="210">IF(S$10="","",(+S36*$D36))</f>
        <v/>
      </c>
      <c r="U36" s="88"/>
      <c r="V36" s="149" t="str">
        <f t="shared" ref="V36" si="211">IF(U$10="","",(+U36*$D36))</f>
        <v/>
      </c>
      <c r="W36" s="88"/>
      <c r="X36" s="149" t="str">
        <f t="shared" ref="X36" si="212">IF(W$10="","",(+W36*$D36))</f>
        <v/>
      </c>
      <c r="Y36" s="89" t="str">
        <f t="shared" ref="Y36" si="213">IF(E$10="","",(+E36+G36+I36+K36+M36+O36+Q36+S36+U36+W36))</f>
        <v/>
      </c>
      <c r="Z36" s="150" t="str">
        <f t="shared" ref="Z36" si="214">IF(E$10="","",(+Y36*$D36))</f>
        <v/>
      </c>
      <c r="AB36" s="81"/>
    </row>
    <row r="37" spans="1:28" ht="21.95" customHeight="1" x14ac:dyDescent="0.2">
      <c r="A37" s="251"/>
      <c r="B37" s="101" t="s">
        <v>105</v>
      </c>
      <c r="C37" s="107" t="s">
        <v>35</v>
      </c>
      <c r="D37" s="84">
        <v>9</v>
      </c>
      <c r="E37" s="148"/>
      <c r="F37" s="149" t="str">
        <f t="shared" ref="F37" si="215">IF(E$10="","",(+E37*$D37))</f>
        <v/>
      </c>
      <c r="G37" s="88"/>
      <c r="H37" s="149" t="str">
        <f t="shared" ref="H37" si="216">IF(G$10="","",(+G37*$D37))</f>
        <v/>
      </c>
      <c r="I37" s="88"/>
      <c r="J37" s="149" t="str">
        <f t="shared" ref="J37" si="217">IF(I$10="","",(+I37*$D37))</f>
        <v/>
      </c>
      <c r="K37" s="88"/>
      <c r="L37" s="149" t="str">
        <f t="shared" ref="L37" si="218">IF(K$10="","",(+K37*$D37))</f>
        <v/>
      </c>
      <c r="M37" s="88"/>
      <c r="N37" s="149" t="str">
        <f t="shared" ref="N37" si="219">IF(M$10="","",(+M37*$D37))</f>
        <v/>
      </c>
      <c r="O37" s="88"/>
      <c r="P37" s="149" t="str">
        <f t="shared" ref="P37" si="220">IF(O$10="","",(+O37*$D37))</f>
        <v/>
      </c>
      <c r="Q37" s="88"/>
      <c r="R37" s="149" t="str">
        <f t="shared" ref="R37" si="221">IF(Q$10="","",(+Q37*$D37))</f>
        <v/>
      </c>
      <c r="S37" s="88"/>
      <c r="T37" s="149" t="str">
        <f t="shared" ref="T37" si="222">IF(S$10="","",(+S37*$D37))</f>
        <v/>
      </c>
      <c r="U37" s="88"/>
      <c r="V37" s="149" t="str">
        <f t="shared" ref="V37" si="223">IF(U$10="","",(+U37*$D37))</f>
        <v/>
      </c>
      <c r="W37" s="88"/>
      <c r="X37" s="149" t="str">
        <f t="shared" ref="X37" si="224">IF(W$10="","",(+W37*$D37))</f>
        <v/>
      </c>
      <c r="Y37" s="89" t="str">
        <f t="shared" ref="Y37" si="225">IF(E$10="","",(+E37+G37+I37+K37+M37+O37+Q37+S37+U37+W37))</f>
        <v/>
      </c>
      <c r="Z37" s="150" t="str">
        <f t="shared" ref="Z37" si="226">IF(E$10="","",(+Y37*$D37))</f>
        <v/>
      </c>
      <c r="AB37" s="81"/>
    </row>
    <row r="38" spans="1:28" ht="21.95" customHeight="1" x14ac:dyDescent="0.2">
      <c r="A38" s="251"/>
      <c r="B38" s="101" t="s">
        <v>152</v>
      </c>
      <c r="C38" s="107" t="s">
        <v>37</v>
      </c>
      <c r="D38" s="84">
        <v>8</v>
      </c>
      <c r="E38" s="148"/>
      <c r="F38" s="149" t="str">
        <f t="shared" ref="F38" si="227">IF(E$10="","",(+E38*$D38))</f>
        <v/>
      </c>
      <c r="G38" s="88"/>
      <c r="H38" s="149" t="str">
        <f t="shared" ref="H38" si="228">IF(G$10="","",(+G38*$D38))</f>
        <v/>
      </c>
      <c r="I38" s="88"/>
      <c r="J38" s="149" t="str">
        <f t="shared" ref="J38" si="229">IF(I$10="","",(+I38*$D38))</f>
        <v/>
      </c>
      <c r="K38" s="88"/>
      <c r="L38" s="149" t="str">
        <f t="shared" ref="L38" si="230">IF(K$10="","",(+K38*$D38))</f>
        <v/>
      </c>
      <c r="M38" s="88"/>
      <c r="N38" s="149" t="str">
        <f t="shared" ref="N38" si="231">IF(M$10="","",(+M38*$D38))</f>
        <v/>
      </c>
      <c r="O38" s="88"/>
      <c r="P38" s="149" t="str">
        <f t="shared" ref="P38" si="232">IF(O$10="","",(+O38*$D38))</f>
        <v/>
      </c>
      <c r="Q38" s="88"/>
      <c r="R38" s="149" t="str">
        <f t="shared" ref="R38" si="233">IF(Q$10="","",(+Q38*$D38))</f>
        <v/>
      </c>
      <c r="S38" s="88"/>
      <c r="T38" s="149" t="str">
        <f t="shared" ref="T38" si="234">IF(S$10="","",(+S38*$D38))</f>
        <v/>
      </c>
      <c r="U38" s="88"/>
      <c r="V38" s="149" t="str">
        <f t="shared" ref="V38" si="235">IF(U$10="","",(+U38*$D38))</f>
        <v/>
      </c>
      <c r="W38" s="88"/>
      <c r="X38" s="149" t="str">
        <f t="shared" ref="X38" si="236">IF(W$10="","",(+W38*$D38))</f>
        <v/>
      </c>
      <c r="Y38" s="89" t="str">
        <f t="shared" ref="Y38" si="237">IF(E$10="","",(+E38+G38+I38+K38+M38+O38+Q38+S38+U38+W38))</f>
        <v/>
      </c>
      <c r="Z38" s="150" t="str">
        <f t="shared" ref="Z38" si="238">IF(E$10="","",(+Y38*$D38))</f>
        <v/>
      </c>
      <c r="AB38" s="81"/>
    </row>
    <row r="39" spans="1:28" ht="21.95" customHeight="1" x14ac:dyDescent="0.2">
      <c r="A39" s="251"/>
      <c r="B39" s="101" t="s">
        <v>109</v>
      </c>
      <c r="C39" s="107" t="s">
        <v>35</v>
      </c>
      <c r="D39" s="84">
        <v>9</v>
      </c>
      <c r="E39" s="148"/>
      <c r="F39" s="149" t="str">
        <f t="shared" ref="F39" si="239">IF(E$10="","",(+E39*$D39))</f>
        <v/>
      </c>
      <c r="G39" s="88"/>
      <c r="H39" s="149" t="str">
        <f t="shared" ref="H39" si="240">IF(G$10="","",(+G39*$D39))</f>
        <v/>
      </c>
      <c r="I39" s="88"/>
      <c r="J39" s="149" t="str">
        <f t="shared" ref="J39" si="241">IF(I$10="","",(+I39*$D39))</f>
        <v/>
      </c>
      <c r="K39" s="88"/>
      <c r="L39" s="149" t="str">
        <f t="shared" ref="L39" si="242">IF(K$10="","",(+K39*$D39))</f>
        <v/>
      </c>
      <c r="M39" s="88"/>
      <c r="N39" s="149" t="str">
        <f t="shared" ref="N39" si="243">IF(M$10="","",(+M39*$D39))</f>
        <v/>
      </c>
      <c r="O39" s="88"/>
      <c r="P39" s="149" t="str">
        <f t="shared" ref="P39" si="244">IF(O$10="","",(+O39*$D39))</f>
        <v/>
      </c>
      <c r="Q39" s="88"/>
      <c r="R39" s="149" t="str">
        <f t="shared" ref="R39" si="245">IF(Q$10="","",(+Q39*$D39))</f>
        <v/>
      </c>
      <c r="S39" s="88"/>
      <c r="T39" s="149" t="str">
        <f t="shared" ref="T39" si="246">IF(S$10="","",(+S39*$D39))</f>
        <v/>
      </c>
      <c r="U39" s="88"/>
      <c r="V39" s="149" t="str">
        <f t="shared" ref="V39" si="247">IF(U$10="","",(+U39*$D39))</f>
        <v/>
      </c>
      <c r="W39" s="88"/>
      <c r="X39" s="149" t="str">
        <f t="shared" ref="X39" si="248">IF(W$10="","",(+W39*$D39))</f>
        <v/>
      </c>
      <c r="Y39" s="89" t="str">
        <f t="shared" ref="Y39" si="249">IF(E$10="","",(+E39+G39+I39+K39+M39+O39+Q39+S39+U39+W39))</f>
        <v/>
      </c>
      <c r="Z39" s="150" t="str">
        <f t="shared" ref="Z39" si="250">IF(E$10="","",(+Y39*$D39))</f>
        <v/>
      </c>
      <c r="AB39" s="81"/>
    </row>
    <row r="40" spans="1:28" ht="21.95" customHeight="1" x14ac:dyDescent="0.2">
      <c r="A40" s="251"/>
      <c r="B40" s="82" t="s">
        <v>121</v>
      </c>
      <c r="C40" s="107" t="s">
        <v>61</v>
      </c>
      <c r="D40" s="84">
        <v>9.5</v>
      </c>
      <c r="E40" s="102"/>
      <c r="F40" s="103" t="str">
        <f t="shared" ref="F40:F41" si="251">IF(E$10="","",(+E40*$D40))</f>
        <v/>
      </c>
      <c r="G40" s="104"/>
      <c r="H40" s="103" t="str">
        <f t="shared" ref="H40:H41" si="252">IF(G$10="","",(+G40*$D40))</f>
        <v/>
      </c>
      <c r="I40" s="104"/>
      <c r="J40" s="103" t="str">
        <f t="shared" ref="J40:J41" si="253">IF(I$10="","",(+I40*$D40))</f>
        <v/>
      </c>
      <c r="K40" s="104"/>
      <c r="L40" s="103" t="str">
        <f t="shared" ref="L40:L41" si="254">IF(K$10="","",(+K40*$D40))</f>
        <v/>
      </c>
      <c r="M40" s="104"/>
      <c r="N40" s="103" t="str">
        <f t="shared" ref="N40:N41" si="255">IF(M$10="","",(+M40*$D40))</f>
        <v/>
      </c>
      <c r="O40" s="104"/>
      <c r="P40" s="103" t="str">
        <f t="shared" ref="P40:P41" si="256">IF(O$10="","",(+O40*$D40))</f>
        <v/>
      </c>
      <c r="Q40" s="104"/>
      <c r="R40" s="103" t="str">
        <f t="shared" ref="R40:R41" si="257">IF(Q$10="","",(+Q40*$D40))</f>
        <v/>
      </c>
      <c r="S40" s="104"/>
      <c r="T40" s="103" t="str">
        <f t="shared" ref="T40:T41" si="258">IF(S$10="","",(+S40*$D40))</f>
        <v/>
      </c>
      <c r="U40" s="104"/>
      <c r="V40" s="103" t="str">
        <f t="shared" ref="V40:V41" si="259">IF(U$10="","",(+U40*$D40))</f>
        <v/>
      </c>
      <c r="W40" s="104"/>
      <c r="X40" s="103" t="str">
        <f t="shared" ref="X40:X41" si="260">IF(W$10="","",(+W40*$D40))</f>
        <v/>
      </c>
      <c r="Y40" s="105" t="str">
        <f t="shared" ref="Y40:Y41" si="261">IF(E$10="","",(+E40+G40+I40+K40+M40+O40+Q40+S40+U40+W40))</f>
        <v/>
      </c>
      <c r="Z40" s="106" t="str">
        <f t="shared" ref="Z40:Z41" si="262">IF(E$10="","",(+Y40*$D40))</f>
        <v/>
      </c>
      <c r="AB40" s="81"/>
    </row>
    <row r="41" spans="1:28" ht="21.95" customHeight="1" x14ac:dyDescent="0.2">
      <c r="A41" s="251"/>
      <c r="B41" s="93" t="s">
        <v>137</v>
      </c>
      <c r="C41" s="178" t="s">
        <v>130</v>
      </c>
      <c r="D41" s="95">
        <v>5.5</v>
      </c>
      <c r="E41" s="204"/>
      <c r="F41" s="205" t="str">
        <f t="shared" si="251"/>
        <v/>
      </c>
      <c r="G41" s="206"/>
      <c r="H41" s="205" t="str">
        <f t="shared" si="252"/>
        <v/>
      </c>
      <c r="I41" s="206"/>
      <c r="J41" s="205" t="str">
        <f t="shared" si="253"/>
        <v/>
      </c>
      <c r="K41" s="206"/>
      <c r="L41" s="205" t="str">
        <f t="shared" si="254"/>
        <v/>
      </c>
      <c r="M41" s="206"/>
      <c r="N41" s="205" t="str">
        <f t="shared" si="255"/>
        <v/>
      </c>
      <c r="O41" s="206"/>
      <c r="P41" s="205" t="str">
        <f t="shared" si="256"/>
        <v/>
      </c>
      <c r="Q41" s="206"/>
      <c r="R41" s="205" t="str">
        <f t="shared" si="257"/>
        <v/>
      </c>
      <c r="S41" s="206"/>
      <c r="T41" s="205" t="str">
        <f t="shared" si="258"/>
        <v/>
      </c>
      <c r="U41" s="206"/>
      <c r="V41" s="205" t="str">
        <f t="shared" si="259"/>
        <v/>
      </c>
      <c r="W41" s="206"/>
      <c r="X41" s="205" t="str">
        <f t="shared" si="260"/>
        <v/>
      </c>
      <c r="Y41" s="207" t="str">
        <f t="shared" si="261"/>
        <v/>
      </c>
      <c r="Z41" s="208" t="str">
        <f t="shared" si="262"/>
        <v/>
      </c>
      <c r="AB41" s="81"/>
    </row>
    <row r="42" spans="1:28" ht="21.95" customHeight="1" thickBot="1" x14ac:dyDescent="0.25">
      <c r="A42" s="251"/>
      <c r="B42" s="93" t="s">
        <v>158</v>
      </c>
      <c r="C42" s="178" t="s">
        <v>44</v>
      </c>
      <c r="D42" s="95">
        <v>5.5</v>
      </c>
      <c r="E42" s="204"/>
      <c r="F42" s="205" t="str">
        <f t="shared" ref="F42" si="263">IF(E$10="","",(+E42*$D42))</f>
        <v/>
      </c>
      <c r="G42" s="206"/>
      <c r="H42" s="205" t="str">
        <f t="shared" ref="H42" si="264">IF(G$10="","",(+G42*$D42))</f>
        <v/>
      </c>
      <c r="I42" s="206"/>
      <c r="J42" s="205" t="str">
        <f t="shared" ref="J42" si="265">IF(I$10="","",(+I42*$D42))</f>
        <v/>
      </c>
      <c r="K42" s="206"/>
      <c r="L42" s="205" t="str">
        <f t="shared" ref="L42" si="266">IF(K$10="","",(+K42*$D42))</f>
        <v/>
      </c>
      <c r="M42" s="206"/>
      <c r="N42" s="205" t="str">
        <f t="shared" ref="N42" si="267">IF(M$10="","",(+M42*$D42))</f>
        <v/>
      </c>
      <c r="O42" s="206"/>
      <c r="P42" s="205" t="str">
        <f t="shared" ref="P42" si="268">IF(O$10="","",(+O42*$D42))</f>
        <v/>
      </c>
      <c r="Q42" s="206"/>
      <c r="R42" s="205" t="str">
        <f t="shared" ref="R42" si="269">IF(Q$10="","",(+Q42*$D42))</f>
        <v/>
      </c>
      <c r="S42" s="206"/>
      <c r="T42" s="205" t="str">
        <f t="shared" ref="T42" si="270">IF(S$10="","",(+S42*$D42))</f>
        <v/>
      </c>
      <c r="U42" s="206"/>
      <c r="V42" s="205" t="str">
        <f t="shared" ref="V42" si="271">IF(U$10="","",(+U42*$D42))</f>
        <v/>
      </c>
      <c r="W42" s="206"/>
      <c r="X42" s="205" t="str">
        <f t="shared" ref="X42" si="272">IF(W$10="","",(+W42*$D42))</f>
        <v/>
      </c>
      <c r="Y42" s="207" t="str">
        <f t="shared" ref="Y42" si="273">IF(E$10="","",(+E42+G42+I42+K42+M42+O42+Q42+S42+U42+W42))</f>
        <v/>
      </c>
      <c r="Z42" s="208" t="str">
        <f t="shared" ref="Z42" si="274">IF(E$10="","",(+Y42*$D42))</f>
        <v/>
      </c>
      <c r="AB42" s="81"/>
    </row>
    <row r="43" spans="1:28" ht="24" customHeight="1" thickTop="1" thickBot="1" x14ac:dyDescent="0.25">
      <c r="A43" s="209" t="s">
        <v>19</v>
      </c>
      <c r="B43" s="210" t="s">
        <v>20</v>
      </c>
      <c r="C43" s="211" t="s">
        <v>21</v>
      </c>
      <c r="D43" s="163">
        <v>2.95</v>
      </c>
      <c r="E43" s="212"/>
      <c r="F43" s="213" t="str">
        <f t="shared" ref="F43" si="275">IF(E$10="","",(+E43*$D43))</f>
        <v/>
      </c>
      <c r="G43" s="214"/>
      <c r="H43" s="213" t="str">
        <f t="shared" ref="H43" si="276">IF(G$10="","",(+G43*$D43))</f>
        <v/>
      </c>
      <c r="I43" s="214"/>
      <c r="J43" s="213" t="str">
        <f t="shared" ref="J43" si="277">IF(I$10="","",(+I43*$D43))</f>
        <v/>
      </c>
      <c r="K43" s="214"/>
      <c r="L43" s="213" t="str">
        <f t="shared" ref="L43" si="278">IF(K$10="","",(+K43*$D43))</f>
        <v/>
      </c>
      <c r="M43" s="214"/>
      <c r="N43" s="213" t="str">
        <f t="shared" ref="N43" si="279">IF(M$10="","",(+M43*$D43))</f>
        <v/>
      </c>
      <c r="O43" s="214"/>
      <c r="P43" s="213" t="str">
        <f t="shared" ref="P43" si="280">IF(O$10="","",(+O43*$D43))</f>
        <v/>
      </c>
      <c r="Q43" s="214"/>
      <c r="R43" s="213" t="str">
        <f t="shared" ref="R43" si="281">IF(Q$10="","",(+Q43*$D43))</f>
        <v/>
      </c>
      <c r="S43" s="214"/>
      <c r="T43" s="213" t="str">
        <f t="shared" ref="T43" si="282">IF(S$10="","",(+S43*$D43))</f>
        <v/>
      </c>
      <c r="U43" s="214"/>
      <c r="V43" s="213" t="str">
        <f t="shared" ref="V43" si="283">IF(U$10="","",(+U43*$D43))</f>
        <v/>
      </c>
      <c r="W43" s="214"/>
      <c r="X43" s="213" t="str">
        <f t="shared" ref="X43" si="284">IF(W$10="","",(+W43*$D43))</f>
        <v/>
      </c>
      <c r="Y43" s="131" t="str">
        <f t="shared" ref="Y43" si="285">IF(E$10="","",(+E43+G43+I43+K43+M43+O43+Q43+S43+U43+W43))</f>
        <v/>
      </c>
      <c r="Z43" s="132" t="str">
        <f t="shared" ref="Z43" si="286">IF(E$10="","",(+Y43*$D43))</f>
        <v/>
      </c>
      <c r="AB43" s="81"/>
    </row>
    <row r="44" spans="1:28" ht="21.95" customHeight="1" thickTop="1" x14ac:dyDescent="0.2">
      <c r="A44" s="247" t="s">
        <v>68</v>
      </c>
      <c r="B44" s="180" t="s">
        <v>133</v>
      </c>
      <c r="C44" s="110" t="s">
        <v>71</v>
      </c>
      <c r="D44" s="181">
        <v>2.9</v>
      </c>
      <c r="E44" s="121"/>
      <c r="F44" s="122" t="str">
        <f t="shared" ref="F44:F45" si="287">IF(E$10="","",(+E44*$D44))</f>
        <v/>
      </c>
      <c r="G44" s="91"/>
      <c r="H44" s="122" t="str">
        <f t="shared" ref="H44:H45" si="288">IF(G$10="","",(+G44*$D44))</f>
        <v/>
      </c>
      <c r="I44" s="91"/>
      <c r="J44" s="122" t="str">
        <f t="shared" ref="J44:J45" si="289">IF(I$10="","",(+I44*$D44))</f>
        <v/>
      </c>
      <c r="K44" s="91"/>
      <c r="L44" s="122" t="str">
        <f t="shared" ref="L44:L45" si="290">IF(K$10="","",(+K44*$D44))</f>
        <v/>
      </c>
      <c r="M44" s="91"/>
      <c r="N44" s="122" t="str">
        <f t="shared" ref="N44:N45" si="291">IF(M$10="","",(+M44*$D44))</f>
        <v/>
      </c>
      <c r="O44" s="91"/>
      <c r="P44" s="122" t="str">
        <f t="shared" ref="P44:P45" si="292">IF(O$10="","",(+O44*$D44))</f>
        <v/>
      </c>
      <c r="Q44" s="91"/>
      <c r="R44" s="122" t="str">
        <f t="shared" ref="R44:R45" si="293">IF(Q$10="","",(+Q44*$D44))</f>
        <v/>
      </c>
      <c r="S44" s="91"/>
      <c r="T44" s="122" t="str">
        <f t="shared" ref="T44:T45" si="294">IF(S$10="","",(+S44*$D44))</f>
        <v/>
      </c>
      <c r="U44" s="91"/>
      <c r="V44" s="122" t="str">
        <f t="shared" ref="V44:V45" si="295">IF(U$10="","",(+U44*$D44))</f>
        <v/>
      </c>
      <c r="W44" s="91"/>
      <c r="X44" s="122" t="str">
        <f t="shared" ref="X44:X45" si="296">IF(W$10="","",(+W44*$D44))</f>
        <v/>
      </c>
      <c r="Y44" s="120" t="str">
        <f t="shared" ref="Y44:Y45" si="297">IF(E$10="","",(+E44+G44+I44+K44+M44+O44+Q44+S44+U44+W44))</f>
        <v/>
      </c>
      <c r="Z44" s="123" t="str">
        <f t="shared" ref="Z44:Z45" si="298">IF(E$10="","",(+Y44*$D44))</f>
        <v/>
      </c>
      <c r="AB44" s="81"/>
    </row>
    <row r="45" spans="1:28" ht="21.95" customHeight="1" x14ac:dyDescent="0.2">
      <c r="A45" s="248"/>
      <c r="B45" s="124" t="s">
        <v>132</v>
      </c>
      <c r="C45" s="107" t="s">
        <v>71</v>
      </c>
      <c r="D45" s="84">
        <v>3.2</v>
      </c>
      <c r="E45" s="85"/>
      <c r="F45" s="86" t="str">
        <f t="shared" si="287"/>
        <v/>
      </c>
      <c r="G45" s="88"/>
      <c r="H45" s="86" t="str">
        <f t="shared" si="288"/>
        <v/>
      </c>
      <c r="I45" s="88"/>
      <c r="J45" s="86" t="str">
        <f t="shared" si="289"/>
        <v/>
      </c>
      <c r="K45" s="88"/>
      <c r="L45" s="86" t="str">
        <f t="shared" si="290"/>
        <v/>
      </c>
      <c r="M45" s="88"/>
      <c r="N45" s="86" t="str">
        <f t="shared" si="291"/>
        <v/>
      </c>
      <c r="O45" s="88"/>
      <c r="P45" s="86" t="str">
        <f t="shared" si="292"/>
        <v/>
      </c>
      <c r="Q45" s="88"/>
      <c r="R45" s="86" t="str">
        <f t="shared" si="293"/>
        <v/>
      </c>
      <c r="S45" s="88"/>
      <c r="T45" s="86" t="str">
        <f t="shared" si="294"/>
        <v/>
      </c>
      <c r="U45" s="88"/>
      <c r="V45" s="86" t="str">
        <f t="shared" si="295"/>
        <v/>
      </c>
      <c r="W45" s="88"/>
      <c r="X45" s="86" t="str">
        <f t="shared" si="296"/>
        <v/>
      </c>
      <c r="Y45" s="89" t="str">
        <f t="shared" si="297"/>
        <v/>
      </c>
      <c r="Z45" s="90" t="str">
        <f t="shared" si="298"/>
        <v/>
      </c>
      <c r="AB45" s="81"/>
    </row>
    <row r="46" spans="1:28" ht="21.95" customHeight="1" x14ac:dyDescent="0.2">
      <c r="A46" s="248"/>
      <c r="B46" s="124" t="s">
        <v>72</v>
      </c>
      <c r="C46" s="107" t="s">
        <v>73</v>
      </c>
      <c r="D46" s="84">
        <v>6.95</v>
      </c>
      <c r="E46" s="85"/>
      <c r="F46" s="86" t="str">
        <f t="shared" ref="F46:F66" si="299">IF(E$10="","",(+E46*$D46))</f>
        <v/>
      </c>
      <c r="G46" s="88"/>
      <c r="H46" s="86" t="str">
        <f t="shared" ref="H46:H66" si="300">IF(G$10="","",(+G46*$D46))</f>
        <v/>
      </c>
      <c r="I46" s="88"/>
      <c r="J46" s="86" t="str">
        <f t="shared" ref="J46:J66" si="301">IF(I$10="","",(+I46*$D46))</f>
        <v/>
      </c>
      <c r="K46" s="88"/>
      <c r="L46" s="86" t="str">
        <f t="shared" ref="L46:L66" si="302">IF(K$10="","",(+K46*$D46))</f>
        <v/>
      </c>
      <c r="M46" s="88"/>
      <c r="N46" s="86" t="str">
        <f t="shared" ref="N46:N66" si="303">IF(M$10="","",(+M46*$D46))</f>
        <v/>
      </c>
      <c r="O46" s="88"/>
      <c r="P46" s="86" t="str">
        <f t="shared" ref="P46:P66" si="304">IF(O$10="","",(+O46*$D46))</f>
        <v/>
      </c>
      <c r="Q46" s="88"/>
      <c r="R46" s="86" t="str">
        <f t="shared" ref="R46:R66" si="305">IF(Q$10="","",(+Q46*$D46))</f>
        <v/>
      </c>
      <c r="S46" s="88"/>
      <c r="T46" s="86" t="str">
        <f t="shared" ref="T46:T66" si="306">IF(S$10="","",(+S46*$D46))</f>
        <v/>
      </c>
      <c r="U46" s="88"/>
      <c r="V46" s="86" t="str">
        <f t="shared" ref="V46:V66" si="307">IF(U$10="","",(+U46*$D46))</f>
        <v/>
      </c>
      <c r="W46" s="88"/>
      <c r="X46" s="86" t="str">
        <f t="shared" ref="X46:X66" si="308">IF(W$10="","",(+W46*$D46))</f>
        <v/>
      </c>
      <c r="Y46" s="89" t="str">
        <f t="shared" ref="Y46:Y66" si="309">IF(E$10="","",(+E46+G46+I46+K46+M46+O46+Q46+S46+U46+W46))</f>
        <v/>
      </c>
      <c r="Z46" s="90" t="str">
        <f t="shared" ref="Z46:Z66" si="310">IF(E$10="","",(+Y46*$D46))</f>
        <v/>
      </c>
      <c r="AB46" s="81"/>
    </row>
    <row r="47" spans="1:28" ht="21.95" customHeight="1" x14ac:dyDescent="0.2">
      <c r="A47" s="248"/>
      <c r="B47" s="124" t="s">
        <v>74</v>
      </c>
      <c r="C47" s="107" t="s">
        <v>73</v>
      </c>
      <c r="D47" s="84">
        <v>6.95</v>
      </c>
      <c r="E47" s="85"/>
      <c r="F47" s="86" t="str">
        <f t="shared" si="299"/>
        <v/>
      </c>
      <c r="G47" s="88"/>
      <c r="H47" s="86" t="str">
        <f t="shared" si="300"/>
        <v/>
      </c>
      <c r="I47" s="88"/>
      <c r="J47" s="86" t="str">
        <f t="shared" si="301"/>
        <v/>
      </c>
      <c r="K47" s="88"/>
      <c r="L47" s="86" t="str">
        <f t="shared" si="302"/>
        <v/>
      </c>
      <c r="M47" s="88"/>
      <c r="N47" s="86" t="str">
        <f t="shared" si="303"/>
        <v/>
      </c>
      <c r="O47" s="88"/>
      <c r="P47" s="86" t="str">
        <f t="shared" si="304"/>
        <v/>
      </c>
      <c r="Q47" s="88"/>
      <c r="R47" s="86" t="str">
        <f t="shared" si="305"/>
        <v/>
      </c>
      <c r="S47" s="88"/>
      <c r="T47" s="86" t="str">
        <f t="shared" si="306"/>
        <v/>
      </c>
      <c r="U47" s="88"/>
      <c r="V47" s="86" t="str">
        <f t="shared" si="307"/>
        <v/>
      </c>
      <c r="W47" s="88"/>
      <c r="X47" s="86" t="str">
        <f t="shared" si="308"/>
        <v/>
      </c>
      <c r="Y47" s="89" t="str">
        <f t="shared" si="309"/>
        <v/>
      </c>
      <c r="Z47" s="90" t="str">
        <f t="shared" si="310"/>
        <v/>
      </c>
      <c r="AB47" s="81"/>
    </row>
    <row r="48" spans="1:28" ht="21.95" customHeight="1" x14ac:dyDescent="0.2">
      <c r="A48" s="248"/>
      <c r="B48" s="124" t="s">
        <v>75</v>
      </c>
      <c r="C48" s="107" t="s">
        <v>73</v>
      </c>
      <c r="D48" s="84">
        <v>6.95</v>
      </c>
      <c r="E48" s="85"/>
      <c r="F48" s="86" t="str">
        <f t="shared" si="299"/>
        <v/>
      </c>
      <c r="G48" s="88"/>
      <c r="H48" s="86" t="str">
        <f t="shared" si="300"/>
        <v/>
      </c>
      <c r="I48" s="88"/>
      <c r="J48" s="86" t="str">
        <f t="shared" si="301"/>
        <v/>
      </c>
      <c r="K48" s="88"/>
      <c r="L48" s="86" t="str">
        <f t="shared" si="302"/>
        <v/>
      </c>
      <c r="M48" s="88"/>
      <c r="N48" s="86" t="str">
        <f t="shared" si="303"/>
        <v/>
      </c>
      <c r="O48" s="88"/>
      <c r="P48" s="86" t="str">
        <f t="shared" si="304"/>
        <v/>
      </c>
      <c r="Q48" s="88"/>
      <c r="R48" s="86" t="str">
        <f t="shared" si="305"/>
        <v/>
      </c>
      <c r="S48" s="88"/>
      <c r="T48" s="86" t="str">
        <f t="shared" si="306"/>
        <v/>
      </c>
      <c r="U48" s="88"/>
      <c r="V48" s="86" t="str">
        <f t="shared" si="307"/>
        <v/>
      </c>
      <c r="W48" s="88"/>
      <c r="X48" s="86" t="str">
        <f t="shared" si="308"/>
        <v/>
      </c>
      <c r="Y48" s="89" t="str">
        <f t="shared" si="309"/>
        <v/>
      </c>
      <c r="Z48" s="90" t="str">
        <f t="shared" si="310"/>
        <v/>
      </c>
      <c r="AB48" s="81"/>
    </row>
    <row r="49" spans="1:28" ht="21.95" customHeight="1" x14ac:dyDescent="0.2">
      <c r="A49" s="248"/>
      <c r="B49" s="124" t="s">
        <v>76</v>
      </c>
      <c r="C49" s="107" t="s">
        <v>73</v>
      </c>
      <c r="D49" s="84">
        <v>6.95</v>
      </c>
      <c r="E49" s="85"/>
      <c r="F49" s="86" t="str">
        <f t="shared" si="299"/>
        <v/>
      </c>
      <c r="G49" s="88"/>
      <c r="H49" s="86" t="str">
        <f t="shared" si="300"/>
        <v/>
      </c>
      <c r="I49" s="88"/>
      <c r="J49" s="86" t="str">
        <f t="shared" si="301"/>
        <v/>
      </c>
      <c r="K49" s="88"/>
      <c r="L49" s="86" t="str">
        <f t="shared" si="302"/>
        <v/>
      </c>
      <c r="M49" s="88"/>
      <c r="N49" s="86" t="str">
        <f t="shared" si="303"/>
        <v/>
      </c>
      <c r="O49" s="88"/>
      <c r="P49" s="86" t="str">
        <f t="shared" si="304"/>
        <v/>
      </c>
      <c r="Q49" s="88"/>
      <c r="R49" s="86" t="str">
        <f t="shared" si="305"/>
        <v/>
      </c>
      <c r="S49" s="88"/>
      <c r="T49" s="86" t="str">
        <f t="shared" si="306"/>
        <v/>
      </c>
      <c r="U49" s="88"/>
      <c r="V49" s="86" t="str">
        <f t="shared" si="307"/>
        <v/>
      </c>
      <c r="W49" s="88"/>
      <c r="X49" s="86" t="str">
        <f t="shared" si="308"/>
        <v/>
      </c>
      <c r="Y49" s="89" t="str">
        <f t="shared" si="309"/>
        <v/>
      </c>
      <c r="Z49" s="90" t="str">
        <f t="shared" si="310"/>
        <v/>
      </c>
      <c r="AB49" s="81"/>
    </row>
    <row r="50" spans="1:28" ht="21.95" customHeight="1" x14ac:dyDescent="0.2">
      <c r="A50" s="248"/>
      <c r="B50" s="182" t="s">
        <v>77</v>
      </c>
      <c r="C50" s="178" t="s">
        <v>73</v>
      </c>
      <c r="D50" s="84">
        <v>6.95</v>
      </c>
      <c r="E50" s="96"/>
      <c r="F50" s="97" t="str">
        <f t="shared" ref="F50:F51" si="311">IF(E$10="","",(+E50*$D50))</f>
        <v/>
      </c>
      <c r="G50" s="98"/>
      <c r="H50" s="97" t="str">
        <f t="shared" ref="H50:H51" si="312">IF(G$10="","",(+G50*$D50))</f>
        <v/>
      </c>
      <c r="I50" s="98"/>
      <c r="J50" s="97" t="str">
        <f t="shared" ref="J50:J51" si="313">IF(I$10="","",(+I50*$D50))</f>
        <v/>
      </c>
      <c r="K50" s="98"/>
      <c r="L50" s="97" t="str">
        <f t="shared" ref="L50:L51" si="314">IF(K$10="","",(+K50*$D50))</f>
        <v/>
      </c>
      <c r="M50" s="98"/>
      <c r="N50" s="97" t="str">
        <f t="shared" ref="N50:N51" si="315">IF(M$10="","",(+M50*$D50))</f>
        <v/>
      </c>
      <c r="O50" s="98"/>
      <c r="P50" s="97" t="str">
        <f t="shared" ref="P50:P51" si="316">IF(O$10="","",(+O50*$D50))</f>
        <v/>
      </c>
      <c r="Q50" s="98"/>
      <c r="R50" s="97" t="str">
        <f t="shared" ref="R50:R51" si="317">IF(Q$10="","",(+Q50*$D50))</f>
        <v/>
      </c>
      <c r="S50" s="98"/>
      <c r="T50" s="97" t="str">
        <f t="shared" ref="T50:T51" si="318">IF(S$10="","",(+S50*$D50))</f>
        <v/>
      </c>
      <c r="U50" s="98"/>
      <c r="V50" s="97" t="str">
        <f t="shared" ref="V50:V51" si="319">IF(U$10="","",(+U50*$D50))</f>
        <v/>
      </c>
      <c r="W50" s="98"/>
      <c r="X50" s="97" t="str">
        <f t="shared" ref="X50:X51" si="320">IF(W$10="","",(+W50*$D50))</f>
        <v/>
      </c>
      <c r="Y50" s="99" t="str">
        <f t="shared" ref="Y50:Y51" si="321">IF(E$10="","",(+E50+G50+I50+K50+M50+O50+Q50+S50+U50+W50))</f>
        <v/>
      </c>
      <c r="Z50" s="100" t="str">
        <f t="shared" ref="Z50:Z51" si="322">IF(E$10="","",(+Y50*$D50))</f>
        <v/>
      </c>
      <c r="AB50" s="81"/>
    </row>
    <row r="51" spans="1:28" ht="21.95" customHeight="1" x14ac:dyDescent="0.2">
      <c r="A51" s="248"/>
      <c r="B51" s="124" t="s">
        <v>91</v>
      </c>
      <c r="C51" s="107" t="s">
        <v>90</v>
      </c>
      <c r="D51" s="84">
        <v>12</v>
      </c>
      <c r="E51" s="85"/>
      <c r="F51" s="86" t="str">
        <f t="shared" si="311"/>
        <v/>
      </c>
      <c r="G51" s="88"/>
      <c r="H51" s="86" t="str">
        <f t="shared" si="312"/>
        <v/>
      </c>
      <c r="I51" s="88"/>
      <c r="J51" s="86" t="str">
        <f t="shared" si="313"/>
        <v/>
      </c>
      <c r="K51" s="88"/>
      <c r="L51" s="86" t="str">
        <f t="shared" si="314"/>
        <v/>
      </c>
      <c r="M51" s="88"/>
      <c r="N51" s="86" t="str">
        <f t="shared" si="315"/>
        <v/>
      </c>
      <c r="O51" s="88"/>
      <c r="P51" s="86" t="str">
        <f t="shared" si="316"/>
        <v/>
      </c>
      <c r="Q51" s="88"/>
      <c r="R51" s="86" t="str">
        <f t="shared" si="317"/>
        <v/>
      </c>
      <c r="S51" s="88"/>
      <c r="T51" s="86" t="str">
        <f t="shared" si="318"/>
        <v/>
      </c>
      <c r="U51" s="88"/>
      <c r="V51" s="86" t="str">
        <f t="shared" si="319"/>
        <v/>
      </c>
      <c r="W51" s="88"/>
      <c r="X51" s="86" t="str">
        <f t="shared" si="320"/>
        <v/>
      </c>
      <c r="Y51" s="89" t="str">
        <f t="shared" si="321"/>
        <v/>
      </c>
      <c r="Z51" s="90" t="str">
        <f t="shared" si="322"/>
        <v/>
      </c>
      <c r="AB51" s="81"/>
    </row>
    <row r="52" spans="1:28" ht="21.95" customHeight="1" x14ac:dyDescent="0.2">
      <c r="A52" s="248"/>
      <c r="B52" s="124" t="s">
        <v>92</v>
      </c>
      <c r="C52" s="107" t="s">
        <v>90</v>
      </c>
      <c r="D52" s="84">
        <v>11</v>
      </c>
      <c r="E52" s="85"/>
      <c r="F52" s="86" t="str">
        <f t="shared" ref="F52:F61" si="323">IF(E$10="","",(+E52*$D52))</f>
        <v/>
      </c>
      <c r="G52" s="88"/>
      <c r="H52" s="86" t="str">
        <f t="shared" ref="H52:H61" si="324">IF(G$10="","",(+G52*$D52))</f>
        <v/>
      </c>
      <c r="I52" s="88"/>
      <c r="J52" s="86" t="str">
        <f t="shared" ref="J52:J61" si="325">IF(I$10="","",(+I52*$D52))</f>
        <v/>
      </c>
      <c r="K52" s="88"/>
      <c r="L52" s="86" t="str">
        <f t="shared" ref="L52:L61" si="326">IF(K$10="","",(+K52*$D52))</f>
        <v/>
      </c>
      <c r="M52" s="88"/>
      <c r="N52" s="86" t="str">
        <f t="shared" ref="N52:N61" si="327">IF(M$10="","",(+M52*$D52))</f>
        <v/>
      </c>
      <c r="O52" s="88"/>
      <c r="P52" s="86" t="str">
        <f t="shared" ref="P52:P61" si="328">IF(O$10="","",(+O52*$D52))</f>
        <v/>
      </c>
      <c r="Q52" s="88"/>
      <c r="R52" s="86" t="str">
        <f t="shared" ref="R52:R61" si="329">IF(Q$10="","",(+Q52*$D52))</f>
        <v/>
      </c>
      <c r="S52" s="88"/>
      <c r="T52" s="86" t="str">
        <f t="shared" ref="T52:T61" si="330">IF(S$10="","",(+S52*$D52))</f>
        <v/>
      </c>
      <c r="U52" s="88"/>
      <c r="V52" s="86" t="str">
        <f t="shared" ref="V52:V61" si="331">IF(U$10="","",(+U52*$D52))</f>
        <v/>
      </c>
      <c r="W52" s="88"/>
      <c r="X52" s="86" t="str">
        <f t="shared" ref="X52:X61" si="332">IF(W$10="","",(+W52*$D52))</f>
        <v/>
      </c>
      <c r="Y52" s="89" t="str">
        <f t="shared" ref="Y52:Y55" si="333">IF(E$10="","",(+E52+G52+I52+K52+M52+O52+Q52+S52+U52+W52))</f>
        <v/>
      </c>
      <c r="Z52" s="90" t="str">
        <f t="shared" ref="Z52:Z55" si="334">IF(E$10="","",(+Y52*$D52))</f>
        <v/>
      </c>
      <c r="AB52" s="81"/>
    </row>
    <row r="53" spans="1:28" ht="21.95" customHeight="1" x14ac:dyDescent="0.2">
      <c r="A53" s="248"/>
      <c r="B53" s="124" t="s">
        <v>93</v>
      </c>
      <c r="C53" s="107" t="s">
        <v>90</v>
      </c>
      <c r="D53" s="84">
        <v>11</v>
      </c>
      <c r="E53" s="85"/>
      <c r="F53" s="86" t="str">
        <f t="shared" si="323"/>
        <v/>
      </c>
      <c r="G53" s="88"/>
      <c r="H53" s="86" t="str">
        <f t="shared" si="324"/>
        <v/>
      </c>
      <c r="I53" s="88"/>
      <c r="J53" s="86" t="str">
        <f t="shared" si="325"/>
        <v/>
      </c>
      <c r="K53" s="88"/>
      <c r="L53" s="86" t="str">
        <f t="shared" si="326"/>
        <v/>
      </c>
      <c r="M53" s="88"/>
      <c r="N53" s="86" t="str">
        <f t="shared" si="327"/>
        <v/>
      </c>
      <c r="O53" s="88"/>
      <c r="P53" s="86" t="str">
        <f t="shared" si="328"/>
        <v/>
      </c>
      <c r="Q53" s="88"/>
      <c r="R53" s="86" t="str">
        <f t="shared" si="329"/>
        <v/>
      </c>
      <c r="S53" s="88"/>
      <c r="T53" s="86" t="str">
        <f t="shared" si="330"/>
        <v/>
      </c>
      <c r="U53" s="88"/>
      <c r="V53" s="86" t="str">
        <f t="shared" si="331"/>
        <v/>
      </c>
      <c r="W53" s="88"/>
      <c r="X53" s="86" t="str">
        <f t="shared" si="332"/>
        <v/>
      </c>
      <c r="Y53" s="89" t="str">
        <f t="shared" si="333"/>
        <v/>
      </c>
      <c r="Z53" s="90" t="str">
        <f t="shared" si="334"/>
        <v/>
      </c>
      <c r="AB53" s="81"/>
    </row>
    <row r="54" spans="1:28" ht="21.95" customHeight="1" x14ac:dyDescent="0.2">
      <c r="A54" s="248"/>
      <c r="B54" s="124" t="s">
        <v>94</v>
      </c>
      <c r="C54" s="107" t="s">
        <v>90</v>
      </c>
      <c r="D54" s="84">
        <v>14</v>
      </c>
      <c r="E54" s="85"/>
      <c r="F54" s="86" t="str">
        <f t="shared" si="323"/>
        <v/>
      </c>
      <c r="G54" s="88"/>
      <c r="H54" s="86" t="str">
        <f t="shared" si="324"/>
        <v/>
      </c>
      <c r="I54" s="88"/>
      <c r="J54" s="86" t="str">
        <f t="shared" si="325"/>
        <v/>
      </c>
      <c r="K54" s="88"/>
      <c r="L54" s="86" t="str">
        <f t="shared" si="326"/>
        <v/>
      </c>
      <c r="M54" s="88"/>
      <c r="N54" s="86" t="str">
        <f t="shared" si="327"/>
        <v/>
      </c>
      <c r="O54" s="88"/>
      <c r="P54" s="86" t="str">
        <f t="shared" si="328"/>
        <v/>
      </c>
      <c r="Q54" s="88"/>
      <c r="R54" s="86" t="str">
        <f t="shared" si="329"/>
        <v/>
      </c>
      <c r="S54" s="88"/>
      <c r="T54" s="86" t="str">
        <f t="shared" si="330"/>
        <v/>
      </c>
      <c r="U54" s="88"/>
      <c r="V54" s="86" t="str">
        <f t="shared" si="331"/>
        <v/>
      </c>
      <c r="W54" s="88"/>
      <c r="X54" s="86" t="str">
        <f t="shared" si="332"/>
        <v/>
      </c>
      <c r="Y54" s="89" t="str">
        <f t="shared" si="333"/>
        <v/>
      </c>
      <c r="Z54" s="90" t="str">
        <f t="shared" si="334"/>
        <v/>
      </c>
      <c r="AB54" s="81"/>
    </row>
    <row r="55" spans="1:28" ht="21.95" customHeight="1" x14ac:dyDescent="0.2">
      <c r="A55" s="248"/>
      <c r="B55" s="124" t="s">
        <v>95</v>
      </c>
      <c r="C55" s="107" t="s">
        <v>90</v>
      </c>
      <c r="D55" s="84">
        <v>11</v>
      </c>
      <c r="E55" s="85"/>
      <c r="F55" s="86" t="str">
        <f t="shared" si="323"/>
        <v/>
      </c>
      <c r="G55" s="88"/>
      <c r="H55" s="86" t="str">
        <f t="shared" si="324"/>
        <v/>
      </c>
      <c r="I55" s="88"/>
      <c r="J55" s="86" t="str">
        <f t="shared" si="325"/>
        <v/>
      </c>
      <c r="K55" s="88"/>
      <c r="L55" s="86" t="str">
        <f t="shared" si="326"/>
        <v/>
      </c>
      <c r="M55" s="88"/>
      <c r="N55" s="86" t="str">
        <f t="shared" si="327"/>
        <v/>
      </c>
      <c r="O55" s="88"/>
      <c r="P55" s="86" t="str">
        <f t="shared" si="328"/>
        <v/>
      </c>
      <c r="Q55" s="88"/>
      <c r="R55" s="86" t="str">
        <f t="shared" si="329"/>
        <v/>
      </c>
      <c r="S55" s="88"/>
      <c r="T55" s="86" t="str">
        <f t="shared" si="330"/>
        <v/>
      </c>
      <c r="U55" s="88"/>
      <c r="V55" s="86" t="str">
        <f t="shared" si="331"/>
        <v/>
      </c>
      <c r="W55" s="88"/>
      <c r="X55" s="86" t="str">
        <f t="shared" si="332"/>
        <v/>
      </c>
      <c r="Y55" s="89" t="str">
        <f t="shared" si="333"/>
        <v/>
      </c>
      <c r="Z55" s="90" t="str">
        <f t="shared" si="334"/>
        <v/>
      </c>
      <c r="AB55" s="81"/>
    </row>
    <row r="56" spans="1:28" ht="21.95" customHeight="1" x14ac:dyDescent="0.2">
      <c r="A56" s="248"/>
      <c r="B56" s="180" t="s">
        <v>96</v>
      </c>
      <c r="C56" s="110" t="s">
        <v>97</v>
      </c>
      <c r="D56" s="84">
        <v>12</v>
      </c>
      <c r="E56" s="85"/>
      <c r="F56" s="86" t="str">
        <f t="shared" ref="F56:F57" si="335">IF(E$10="","",(+E56*$D56))</f>
        <v/>
      </c>
      <c r="G56" s="88"/>
      <c r="H56" s="86" t="str">
        <f t="shared" ref="H56:H57" si="336">IF(G$10="","",(+G56*$D56))</f>
        <v/>
      </c>
      <c r="I56" s="88"/>
      <c r="J56" s="86" t="str">
        <f t="shared" ref="J56:J57" si="337">IF(I$10="","",(+I56*$D56))</f>
        <v/>
      </c>
      <c r="K56" s="88"/>
      <c r="L56" s="86" t="str">
        <f t="shared" ref="L56:L57" si="338">IF(K$10="","",(+K56*$D56))</f>
        <v/>
      </c>
      <c r="M56" s="88"/>
      <c r="N56" s="86" t="str">
        <f t="shared" ref="N56:N57" si="339">IF(M$10="","",(+M56*$D56))</f>
        <v/>
      </c>
      <c r="O56" s="88"/>
      <c r="P56" s="86" t="str">
        <f t="shared" ref="P56:P57" si="340">IF(O$10="","",(+O56*$D56))</f>
        <v/>
      </c>
      <c r="Q56" s="88"/>
      <c r="R56" s="86" t="str">
        <f t="shared" ref="R56:R57" si="341">IF(Q$10="","",(+Q56*$D56))</f>
        <v/>
      </c>
      <c r="S56" s="88"/>
      <c r="T56" s="86" t="str">
        <f t="shared" ref="T56:T57" si="342">IF(S$10="","",(+S56*$D56))</f>
        <v/>
      </c>
      <c r="U56" s="88"/>
      <c r="V56" s="86" t="str">
        <f t="shared" ref="V56:V57" si="343">IF(U$10="","",(+U56*$D56))</f>
        <v/>
      </c>
      <c r="W56" s="88"/>
      <c r="X56" s="86" t="str">
        <f t="shared" ref="X56:X57" si="344">IF(W$10="","",(+W56*$D56))</f>
        <v/>
      </c>
      <c r="Y56" s="89" t="str">
        <f t="shared" ref="Y56:Y57" si="345">IF(E$10="","",(+E56+G56+I56+K56+M56+O56+Q56+S56+U56+W56))</f>
        <v/>
      </c>
      <c r="Z56" s="90" t="str">
        <f t="shared" ref="Z56:Z57" si="346">IF(E$10="","",(+Y56*$D56))</f>
        <v/>
      </c>
      <c r="AB56" s="81"/>
    </row>
    <row r="57" spans="1:28" ht="21.95" customHeight="1" x14ac:dyDescent="0.2">
      <c r="A57" s="248"/>
      <c r="B57" s="180" t="s">
        <v>138</v>
      </c>
      <c r="C57" s="110" t="s">
        <v>139</v>
      </c>
      <c r="D57" s="84">
        <v>40</v>
      </c>
      <c r="E57" s="85"/>
      <c r="F57" s="86" t="str">
        <f t="shared" si="335"/>
        <v/>
      </c>
      <c r="G57" s="88"/>
      <c r="H57" s="86" t="str">
        <f t="shared" si="336"/>
        <v/>
      </c>
      <c r="I57" s="88"/>
      <c r="J57" s="86" t="str">
        <f t="shared" si="337"/>
        <v/>
      </c>
      <c r="K57" s="88"/>
      <c r="L57" s="86" t="str">
        <f t="shared" si="338"/>
        <v/>
      </c>
      <c r="M57" s="88"/>
      <c r="N57" s="86" t="str">
        <f t="shared" si="339"/>
        <v/>
      </c>
      <c r="O57" s="88"/>
      <c r="P57" s="86" t="str">
        <f t="shared" si="340"/>
        <v/>
      </c>
      <c r="Q57" s="88"/>
      <c r="R57" s="86" t="str">
        <f t="shared" si="341"/>
        <v/>
      </c>
      <c r="S57" s="88"/>
      <c r="T57" s="86" t="str">
        <f t="shared" si="342"/>
        <v/>
      </c>
      <c r="U57" s="88"/>
      <c r="V57" s="86" t="str">
        <f t="shared" si="343"/>
        <v/>
      </c>
      <c r="W57" s="88"/>
      <c r="X57" s="86" t="str">
        <f t="shared" si="344"/>
        <v/>
      </c>
      <c r="Y57" s="89" t="str">
        <f t="shared" si="345"/>
        <v/>
      </c>
      <c r="Z57" s="90" t="str">
        <f t="shared" si="346"/>
        <v/>
      </c>
      <c r="AB57" s="81"/>
    </row>
    <row r="58" spans="1:28" ht="21.95" customHeight="1" x14ac:dyDescent="0.2">
      <c r="A58" s="248"/>
      <c r="B58" s="124" t="s">
        <v>140</v>
      </c>
      <c r="C58" s="107" t="s">
        <v>90</v>
      </c>
      <c r="D58" s="95">
        <v>5.5</v>
      </c>
      <c r="E58" s="96"/>
      <c r="F58" s="97" t="str">
        <f t="shared" si="323"/>
        <v/>
      </c>
      <c r="G58" s="98"/>
      <c r="H58" s="97" t="str">
        <f t="shared" si="324"/>
        <v/>
      </c>
      <c r="I58" s="98"/>
      <c r="J58" s="97" t="str">
        <f t="shared" si="325"/>
        <v/>
      </c>
      <c r="K58" s="98"/>
      <c r="L58" s="97" t="str">
        <f t="shared" si="326"/>
        <v/>
      </c>
      <c r="M58" s="98"/>
      <c r="N58" s="97" t="str">
        <f t="shared" si="327"/>
        <v/>
      </c>
      <c r="O58" s="98"/>
      <c r="P58" s="97" t="str">
        <f t="shared" si="328"/>
        <v/>
      </c>
      <c r="Q58" s="98"/>
      <c r="R58" s="97" t="str">
        <f t="shared" si="329"/>
        <v/>
      </c>
      <c r="S58" s="98"/>
      <c r="T58" s="97" t="str">
        <f t="shared" si="330"/>
        <v/>
      </c>
      <c r="U58" s="98"/>
      <c r="V58" s="97" t="str">
        <f t="shared" si="331"/>
        <v/>
      </c>
      <c r="W58" s="98"/>
      <c r="X58" s="97" t="str">
        <f t="shared" si="332"/>
        <v/>
      </c>
      <c r="Y58" s="89" t="str">
        <f t="shared" ref="Y58:Y61" si="347">IF(E$10="","",(+E58+G58+I58+K58+M58+O58+Q58+S58+U58+W58))</f>
        <v/>
      </c>
      <c r="Z58" s="90" t="str">
        <f t="shared" ref="Z58:Z61" si="348">IF(E$10="","",(+Y58*$D58))</f>
        <v/>
      </c>
      <c r="AB58" s="81"/>
    </row>
    <row r="59" spans="1:28" ht="21.95" customHeight="1" x14ac:dyDescent="0.2">
      <c r="A59" s="248"/>
      <c r="B59" s="124" t="s">
        <v>99</v>
      </c>
      <c r="C59" s="107" t="s">
        <v>90</v>
      </c>
      <c r="D59" s="95">
        <v>5.5</v>
      </c>
      <c r="E59" s="96"/>
      <c r="F59" s="97" t="str">
        <f t="shared" ref="F59" si="349">IF(E$10="","",(+E59*$D59))</f>
        <v/>
      </c>
      <c r="G59" s="98"/>
      <c r="H59" s="97" t="str">
        <f t="shared" ref="H59" si="350">IF(G$10="","",(+G59*$D59))</f>
        <v/>
      </c>
      <c r="I59" s="98"/>
      <c r="J59" s="97" t="str">
        <f t="shared" ref="J59" si="351">IF(I$10="","",(+I59*$D59))</f>
        <v/>
      </c>
      <c r="K59" s="98"/>
      <c r="L59" s="97" t="str">
        <f t="shared" ref="L59" si="352">IF(K$10="","",(+K59*$D59))</f>
        <v/>
      </c>
      <c r="M59" s="98"/>
      <c r="N59" s="97" t="str">
        <f t="shared" ref="N59" si="353">IF(M$10="","",(+M59*$D59))</f>
        <v/>
      </c>
      <c r="O59" s="98"/>
      <c r="P59" s="97" t="str">
        <f t="shared" ref="P59" si="354">IF(O$10="","",(+O59*$D59))</f>
        <v/>
      </c>
      <c r="Q59" s="98"/>
      <c r="R59" s="97" t="str">
        <f t="shared" ref="R59" si="355">IF(Q$10="","",(+Q59*$D59))</f>
        <v/>
      </c>
      <c r="S59" s="98"/>
      <c r="T59" s="97" t="str">
        <f t="shared" ref="T59" si="356">IF(S$10="","",(+S59*$D59))</f>
        <v/>
      </c>
      <c r="U59" s="98"/>
      <c r="V59" s="97" t="str">
        <f t="shared" ref="V59" si="357">IF(U$10="","",(+U59*$D59))</f>
        <v/>
      </c>
      <c r="W59" s="98"/>
      <c r="X59" s="97" t="str">
        <f t="shared" ref="X59" si="358">IF(W$10="","",(+W59*$D59))</f>
        <v/>
      </c>
      <c r="Y59" s="89" t="str">
        <f t="shared" ref="Y59" si="359">IF(E$10="","",(+E59+G59+I59+K59+M59+O59+Q59+S59+U59+W59))</f>
        <v/>
      </c>
      <c r="Z59" s="90" t="str">
        <f t="shared" ref="Z59" si="360">IF(E$10="","",(+Y59*$D59))</f>
        <v/>
      </c>
      <c r="AB59" s="81"/>
    </row>
    <row r="60" spans="1:28" ht="21.95" customHeight="1" x14ac:dyDescent="0.2">
      <c r="A60" s="248"/>
      <c r="B60" s="124" t="s">
        <v>100</v>
      </c>
      <c r="C60" s="107" t="s">
        <v>102</v>
      </c>
      <c r="D60" s="84">
        <v>7</v>
      </c>
      <c r="E60" s="85"/>
      <c r="F60" s="86" t="str">
        <f t="shared" si="323"/>
        <v/>
      </c>
      <c r="G60" s="88"/>
      <c r="H60" s="86" t="str">
        <f t="shared" si="324"/>
        <v/>
      </c>
      <c r="I60" s="88"/>
      <c r="J60" s="86" t="str">
        <f t="shared" si="325"/>
        <v/>
      </c>
      <c r="K60" s="88"/>
      <c r="L60" s="86" t="str">
        <f t="shared" si="326"/>
        <v/>
      </c>
      <c r="M60" s="88"/>
      <c r="N60" s="86" t="str">
        <f t="shared" si="327"/>
        <v/>
      </c>
      <c r="O60" s="88"/>
      <c r="P60" s="86" t="str">
        <f t="shared" si="328"/>
        <v/>
      </c>
      <c r="Q60" s="88"/>
      <c r="R60" s="86" t="str">
        <f t="shared" si="329"/>
        <v/>
      </c>
      <c r="S60" s="88"/>
      <c r="T60" s="86" t="str">
        <f t="shared" si="330"/>
        <v/>
      </c>
      <c r="U60" s="88"/>
      <c r="V60" s="86" t="str">
        <f t="shared" si="331"/>
        <v/>
      </c>
      <c r="W60" s="88"/>
      <c r="X60" s="86" t="str">
        <f t="shared" si="332"/>
        <v/>
      </c>
      <c r="Y60" s="89" t="str">
        <f t="shared" si="347"/>
        <v/>
      </c>
      <c r="Z60" s="90" t="str">
        <f t="shared" si="348"/>
        <v/>
      </c>
      <c r="AB60" s="81"/>
    </row>
    <row r="61" spans="1:28" ht="21.95" customHeight="1" x14ac:dyDescent="0.2">
      <c r="A61" s="248"/>
      <c r="B61" s="124" t="s">
        <v>113</v>
      </c>
      <c r="C61" s="107" t="s">
        <v>102</v>
      </c>
      <c r="D61" s="84">
        <v>7</v>
      </c>
      <c r="E61" s="85"/>
      <c r="F61" s="86" t="str">
        <f t="shared" si="323"/>
        <v/>
      </c>
      <c r="G61" s="88"/>
      <c r="H61" s="86" t="str">
        <f t="shared" si="324"/>
        <v/>
      </c>
      <c r="I61" s="88"/>
      <c r="J61" s="86" t="str">
        <f t="shared" si="325"/>
        <v/>
      </c>
      <c r="K61" s="88"/>
      <c r="L61" s="86" t="str">
        <f t="shared" si="326"/>
        <v/>
      </c>
      <c r="M61" s="88"/>
      <c r="N61" s="86" t="str">
        <f t="shared" si="327"/>
        <v/>
      </c>
      <c r="O61" s="88"/>
      <c r="P61" s="86" t="str">
        <f t="shared" si="328"/>
        <v/>
      </c>
      <c r="Q61" s="88"/>
      <c r="R61" s="86" t="str">
        <f t="shared" si="329"/>
        <v/>
      </c>
      <c r="S61" s="88"/>
      <c r="T61" s="86" t="str">
        <f t="shared" si="330"/>
        <v/>
      </c>
      <c r="U61" s="88"/>
      <c r="V61" s="86" t="str">
        <f t="shared" si="331"/>
        <v/>
      </c>
      <c r="W61" s="88"/>
      <c r="X61" s="86" t="str">
        <f t="shared" si="332"/>
        <v/>
      </c>
      <c r="Y61" s="89" t="str">
        <f t="shared" si="347"/>
        <v/>
      </c>
      <c r="Z61" s="90" t="str">
        <f t="shared" si="348"/>
        <v/>
      </c>
      <c r="AB61" s="81"/>
    </row>
    <row r="62" spans="1:28" ht="21.95" customHeight="1" x14ac:dyDescent="0.2">
      <c r="A62" s="248"/>
      <c r="B62" s="180" t="s">
        <v>112</v>
      </c>
      <c r="C62" s="110" t="s">
        <v>102</v>
      </c>
      <c r="D62" s="176">
        <v>7</v>
      </c>
      <c r="E62" s="96"/>
      <c r="F62" s="97" t="str">
        <f t="shared" ref="F62:F65" si="361">IF(E$10="","",(+E62*$D62))</f>
        <v/>
      </c>
      <c r="G62" s="98"/>
      <c r="H62" s="97" t="str">
        <f t="shared" ref="H62:H65" si="362">IF(G$10="","",(+G62*$D62))</f>
        <v/>
      </c>
      <c r="I62" s="98"/>
      <c r="J62" s="97" t="str">
        <f t="shared" ref="J62:J65" si="363">IF(I$10="","",(+I62*$D62))</f>
        <v/>
      </c>
      <c r="K62" s="98"/>
      <c r="L62" s="97" t="str">
        <f t="shared" ref="L62:L65" si="364">IF(K$10="","",(+K62*$D62))</f>
        <v/>
      </c>
      <c r="M62" s="98"/>
      <c r="N62" s="97" t="str">
        <f t="shared" ref="N62:N65" si="365">IF(M$10="","",(+M62*$D62))</f>
        <v/>
      </c>
      <c r="O62" s="98"/>
      <c r="P62" s="97" t="str">
        <f t="shared" ref="P62:P65" si="366">IF(O$10="","",(+O62*$D62))</f>
        <v/>
      </c>
      <c r="Q62" s="98"/>
      <c r="R62" s="97" t="str">
        <f t="shared" ref="R62:R65" si="367">IF(Q$10="","",(+Q62*$D62))</f>
        <v/>
      </c>
      <c r="S62" s="98"/>
      <c r="T62" s="97" t="str">
        <f t="shared" ref="T62:T65" si="368">IF(S$10="","",(+S62*$D62))</f>
        <v/>
      </c>
      <c r="U62" s="98"/>
      <c r="V62" s="97" t="str">
        <f t="shared" ref="V62:V65" si="369">IF(U$10="","",(+U62*$D62))</f>
        <v/>
      </c>
      <c r="W62" s="98"/>
      <c r="X62" s="97" t="str">
        <f t="shared" ref="X62:X65" si="370">IF(W$10="","",(+W62*$D62))</f>
        <v/>
      </c>
      <c r="Y62" s="89" t="str">
        <f t="shared" ref="Y62:Y65" si="371">IF(E$10="","",(+E62+G62+I62+K62+M62+O62+Q62+S62+U62+W62))</f>
        <v/>
      </c>
      <c r="Z62" s="90" t="str">
        <f t="shared" ref="Z62:Z65" si="372">IF(E$10="","",(+Y62*$D62))</f>
        <v/>
      </c>
      <c r="AB62" s="81"/>
    </row>
    <row r="63" spans="1:28" ht="21.95" customHeight="1" x14ac:dyDescent="0.2">
      <c r="A63" s="248"/>
      <c r="B63" s="180" t="s">
        <v>144</v>
      </c>
      <c r="C63" s="110"/>
      <c r="D63" s="84">
        <v>4.5</v>
      </c>
      <c r="E63" s="96"/>
      <c r="F63" s="97" t="str">
        <f t="shared" si="361"/>
        <v/>
      </c>
      <c r="G63" s="98"/>
      <c r="H63" s="97" t="str">
        <f t="shared" si="362"/>
        <v/>
      </c>
      <c r="I63" s="98"/>
      <c r="J63" s="97" t="str">
        <f t="shared" si="363"/>
        <v/>
      </c>
      <c r="K63" s="98"/>
      <c r="L63" s="97" t="str">
        <f t="shared" si="364"/>
        <v/>
      </c>
      <c r="M63" s="98"/>
      <c r="N63" s="97" t="str">
        <f t="shared" si="365"/>
        <v/>
      </c>
      <c r="O63" s="98"/>
      <c r="P63" s="97" t="str">
        <f t="shared" si="366"/>
        <v/>
      </c>
      <c r="Q63" s="98"/>
      <c r="R63" s="97" t="str">
        <f t="shared" si="367"/>
        <v/>
      </c>
      <c r="S63" s="98"/>
      <c r="T63" s="97" t="str">
        <f t="shared" si="368"/>
        <v/>
      </c>
      <c r="U63" s="98"/>
      <c r="V63" s="97" t="str">
        <f t="shared" si="369"/>
        <v/>
      </c>
      <c r="W63" s="98"/>
      <c r="X63" s="97" t="str">
        <f t="shared" si="370"/>
        <v/>
      </c>
      <c r="Y63" s="89" t="str">
        <f t="shared" si="371"/>
        <v/>
      </c>
      <c r="Z63" s="90" t="str">
        <f t="shared" si="372"/>
        <v/>
      </c>
      <c r="AB63" s="81"/>
    </row>
    <row r="64" spans="1:28" ht="21.95" customHeight="1" x14ac:dyDescent="0.2">
      <c r="A64" s="248"/>
      <c r="B64" s="180" t="s">
        <v>143</v>
      </c>
      <c r="C64" s="110"/>
      <c r="D64" s="84">
        <v>4.5</v>
      </c>
      <c r="E64" s="85"/>
      <c r="F64" s="86" t="str">
        <f t="shared" si="361"/>
        <v/>
      </c>
      <c r="G64" s="88"/>
      <c r="H64" s="86" t="str">
        <f t="shared" si="362"/>
        <v/>
      </c>
      <c r="I64" s="88"/>
      <c r="J64" s="86" t="str">
        <f t="shared" si="363"/>
        <v/>
      </c>
      <c r="K64" s="88"/>
      <c r="L64" s="86" t="str">
        <f t="shared" si="364"/>
        <v/>
      </c>
      <c r="M64" s="88"/>
      <c r="N64" s="86" t="str">
        <f t="shared" si="365"/>
        <v/>
      </c>
      <c r="O64" s="88"/>
      <c r="P64" s="86" t="str">
        <f t="shared" si="366"/>
        <v/>
      </c>
      <c r="Q64" s="88"/>
      <c r="R64" s="86" t="str">
        <f t="shared" si="367"/>
        <v/>
      </c>
      <c r="S64" s="88"/>
      <c r="T64" s="86" t="str">
        <f t="shared" si="368"/>
        <v/>
      </c>
      <c r="U64" s="88"/>
      <c r="V64" s="86" t="str">
        <f t="shared" si="369"/>
        <v/>
      </c>
      <c r="W64" s="88"/>
      <c r="X64" s="86" t="str">
        <f t="shared" si="370"/>
        <v/>
      </c>
      <c r="Y64" s="89" t="str">
        <f t="shared" si="371"/>
        <v/>
      </c>
      <c r="Z64" s="90" t="str">
        <f t="shared" si="372"/>
        <v/>
      </c>
      <c r="AB64" s="81"/>
    </row>
    <row r="65" spans="1:28" ht="21.95" customHeight="1" x14ac:dyDescent="0.2">
      <c r="A65" s="248"/>
      <c r="B65" s="180" t="s">
        <v>142</v>
      </c>
      <c r="C65" s="110"/>
      <c r="D65" s="176">
        <v>4.5</v>
      </c>
      <c r="E65" s="85"/>
      <c r="F65" s="86" t="str">
        <f t="shared" si="361"/>
        <v/>
      </c>
      <c r="G65" s="88"/>
      <c r="H65" s="86" t="str">
        <f t="shared" si="362"/>
        <v/>
      </c>
      <c r="I65" s="88"/>
      <c r="J65" s="86" t="str">
        <f t="shared" si="363"/>
        <v/>
      </c>
      <c r="K65" s="88"/>
      <c r="L65" s="86" t="str">
        <f t="shared" si="364"/>
        <v/>
      </c>
      <c r="M65" s="88"/>
      <c r="N65" s="86" t="str">
        <f t="shared" si="365"/>
        <v/>
      </c>
      <c r="O65" s="88"/>
      <c r="P65" s="86" t="str">
        <f t="shared" si="366"/>
        <v/>
      </c>
      <c r="Q65" s="88"/>
      <c r="R65" s="86" t="str">
        <f t="shared" si="367"/>
        <v/>
      </c>
      <c r="S65" s="88"/>
      <c r="T65" s="86" t="str">
        <f t="shared" si="368"/>
        <v/>
      </c>
      <c r="U65" s="88"/>
      <c r="V65" s="86" t="str">
        <f t="shared" si="369"/>
        <v/>
      </c>
      <c r="W65" s="88"/>
      <c r="X65" s="86" t="str">
        <f t="shared" si="370"/>
        <v/>
      </c>
      <c r="Y65" s="89" t="str">
        <f t="shared" si="371"/>
        <v/>
      </c>
      <c r="Z65" s="90" t="str">
        <f t="shared" si="372"/>
        <v/>
      </c>
      <c r="AB65" s="81"/>
    </row>
    <row r="66" spans="1:28" ht="21.95" customHeight="1" thickBot="1" x14ac:dyDescent="0.25">
      <c r="A66" s="249"/>
      <c r="B66" s="180" t="s">
        <v>141</v>
      </c>
      <c r="C66" s="110"/>
      <c r="D66" s="217">
        <v>4.5</v>
      </c>
      <c r="E66" s="115"/>
      <c r="F66" s="116" t="str">
        <f t="shared" si="299"/>
        <v/>
      </c>
      <c r="G66" s="117"/>
      <c r="H66" s="116" t="str">
        <f t="shared" si="300"/>
        <v/>
      </c>
      <c r="I66" s="117"/>
      <c r="J66" s="116" t="str">
        <f t="shared" si="301"/>
        <v/>
      </c>
      <c r="K66" s="117"/>
      <c r="L66" s="116" t="str">
        <f t="shared" si="302"/>
        <v/>
      </c>
      <c r="M66" s="117"/>
      <c r="N66" s="116" t="str">
        <f t="shared" si="303"/>
        <v/>
      </c>
      <c r="O66" s="117"/>
      <c r="P66" s="116" t="str">
        <f t="shared" si="304"/>
        <v/>
      </c>
      <c r="Q66" s="117"/>
      <c r="R66" s="116" t="str">
        <f t="shared" si="305"/>
        <v/>
      </c>
      <c r="S66" s="117"/>
      <c r="T66" s="116" t="str">
        <f t="shared" si="306"/>
        <v/>
      </c>
      <c r="U66" s="117"/>
      <c r="V66" s="116" t="str">
        <f t="shared" si="307"/>
        <v/>
      </c>
      <c r="W66" s="117"/>
      <c r="X66" s="116" t="str">
        <f t="shared" si="308"/>
        <v/>
      </c>
      <c r="Y66" s="118" t="str">
        <f t="shared" si="309"/>
        <v/>
      </c>
      <c r="Z66" s="119" t="str">
        <f t="shared" si="310"/>
        <v/>
      </c>
      <c r="AB66" s="81"/>
    </row>
    <row r="67" spans="1:28" ht="20.100000000000001" customHeight="1" thickTop="1" thickBot="1" x14ac:dyDescent="0.25">
      <c r="A67" s="125"/>
      <c r="B67" s="126"/>
      <c r="C67" s="127" t="s">
        <v>31</v>
      </c>
      <c r="D67" s="128"/>
      <c r="E67" s="129" t="str">
        <f>IF(E10="","",(SUM(E12:E66)))</f>
        <v/>
      </c>
      <c r="F67" s="130" t="str">
        <f>IF(E10="","",(SUM(F12:F66)))</f>
        <v/>
      </c>
      <c r="G67" s="131" t="str">
        <f>IF(G10="","",(SUM(G12:G66)))</f>
        <v/>
      </c>
      <c r="H67" s="130" t="str">
        <f>IF(G10="","",(SUM(H12:H66)))</f>
        <v/>
      </c>
      <c r="I67" s="131" t="str">
        <f>IF(I10="","",(SUM(I12:I66)))</f>
        <v/>
      </c>
      <c r="J67" s="130" t="str">
        <f>IF(I10="","",(SUM(J12:J66)))</f>
        <v/>
      </c>
      <c r="K67" s="131" t="str">
        <f>IF(K10="","",(SUM(K12:K66)))</f>
        <v/>
      </c>
      <c r="L67" s="130" t="str">
        <f>IF(K10="","",(SUM(L12:L66)))</f>
        <v/>
      </c>
      <c r="M67" s="131" t="str">
        <f>IF(M10="","",(SUM(M12:M66)))</f>
        <v/>
      </c>
      <c r="N67" s="130" t="str">
        <f>IF(M10="","",(SUM(N12:N66)))</f>
        <v/>
      </c>
      <c r="O67" s="131" t="str">
        <f>IF(O10="","",(SUM(O12:O66)))</f>
        <v/>
      </c>
      <c r="P67" s="130" t="str">
        <f>IF(O10="","",(SUM(P12:P66)))</f>
        <v/>
      </c>
      <c r="Q67" s="131" t="str">
        <f>IF(Q10="","",(SUM(Q12:Q66)))</f>
        <v/>
      </c>
      <c r="R67" s="130" t="str">
        <f>IF(Q10="","",(SUM(R12:R66)))</f>
        <v/>
      </c>
      <c r="S67" s="131" t="str">
        <f>IF(S10="","",(SUM(S12:S66)))</f>
        <v/>
      </c>
      <c r="T67" s="130" t="str">
        <f>IF(S10="","",(SUM(T12:T66)))</f>
        <v/>
      </c>
      <c r="U67" s="131" t="str">
        <f>IF(U10="","",(SUM(U12:U66)))</f>
        <v/>
      </c>
      <c r="V67" s="130" t="str">
        <f>IF(U10="","",(SUM(V12:V66)))</f>
        <v/>
      </c>
      <c r="W67" s="131" t="str">
        <f>IF(W10="","",(SUM(W12:W66)))</f>
        <v/>
      </c>
      <c r="X67" s="130" t="str">
        <f>IF(W10="","",(SUM(X12:X66)))</f>
        <v/>
      </c>
      <c r="Y67" s="131">
        <f>IF(Y10="","",(SUM(Y12:Y66)))</f>
        <v>0</v>
      </c>
      <c r="Z67" s="132">
        <f>IF(Y10="","",(SUM(Z12:Z66)))</f>
        <v>0</v>
      </c>
    </row>
    <row r="68" spans="1:28" ht="15.75" thickTop="1" x14ac:dyDescent="0.2"/>
    <row r="75" spans="1:28" x14ac:dyDescent="0.2">
      <c r="B75" s="133"/>
    </row>
  </sheetData>
  <sortState ref="B59:D61">
    <sortCondition ref="B59:B61"/>
  </sortState>
  <mergeCells count="26">
    <mergeCell ref="A7:E7"/>
    <mergeCell ref="A8:Z8"/>
    <mergeCell ref="A9:Z9"/>
    <mergeCell ref="E10:F10"/>
    <mergeCell ref="G10:H10"/>
    <mergeCell ref="O10:P10"/>
    <mergeCell ref="Q10:R10"/>
    <mergeCell ref="S10:T10"/>
    <mergeCell ref="U10:V10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44:A66"/>
    <mergeCell ref="A12:A20"/>
    <mergeCell ref="C10:C11"/>
    <mergeCell ref="D10:D11"/>
    <mergeCell ref="A22:A32"/>
    <mergeCell ref="A33:A42"/>
    <mergeCell ref="A10:B11"/>
  </mergeCells>
  <printOptions horizontalCentered="1" verticalCentered="1"/>
  <pageMargins left="0" right="0" top="0" bottom="0.39370078740157483" header="0" footer="0"/>
  <pageSetup paperSize="9" scale="4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2021-05-04T14:19:02Z</cp:lastPrinted>
  <dcterms:created xsi:type="dcterms:W3CDTF">2017-02-01T14:59:29Z</dcterms:created>
  <dcterms:modified xsi:type="dcterms:W3CDTF">2021-05-04T14:32:53Z</dcterms:modified>
</cp:coreProperties>
</file>