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commande'!$A$1:$H$61</definedName>
    <definedName name="_xlnm.Print_Area" localSheetId="1">Récapitulatif!$A$1:$Z$60</definedName>
  </definedNames>
  <calcPr calcId="152511" concurrentCalc="0"/>
</workbook>
</file>

<file path=xl/calcChain.xml><?xml version="1.0" encoding="utf-8"?>
<calcChain xmlns="http://schemas.openxmlformats.org/spreadsheetml/2006/main">
  <c r="Y41" i="3" l="1"/>
  <c r="Z41" i="3"/>
  <c r="X41" i="3"/>
  <c r="V41" i="3"/>
  <c r="T41" i="3"/>
  <c r="R41" i="3"/>
  <c r="P41" i="3"/>
  <c r="N41" i="3"/>
  <c r="L41" i="3"/>
  <c r="J41" i="3"/>
  <c r="H41" i="3"/>
  <c r="F41" i="3"/>
  <c r="Y40" i="3"/>
  <c r="Z40" i="3"/>
  <c r="X40" i="3"/>
  <c r="V40" i="3"/>
  <c r="T40" i="3"/>
  <c r="R40" i="3"/>
  <c r="P40" i="3"/>
  <c r="N40" i="3"/>
  <c r="L40" i="3"/>
  <c r="J40" i="3"/>
  <c r="H40" i="3"/>
  <c r="F40" i="3"/>
  <c r="Y39" i="3"/>
  <c r="Z39" i="3"/>
  <c r="X39" i="3"/>
  <c r="V39" i="3"/>
  <c r="T39" i="3"/>
  <c r="R39" i="3"/>
  <c r="P39" i="3"/>
  <c r="N39" i="3"/>
  <c r="L39" i="3"/>
  <c r="J39" i="3"/>
  <c r="H39" i="3"/>
  <c r="F39" i="3"/>
  <c r="H40" i="2"/>
  <c r="H39" i="2"/>
  <c r="H38" i="2"/>
  <c r="Y20" i="3"/>
  <c r="Z20" i="3"/>
  <c r="X20" i="3"/>
  <c r="V20" i="3"/>
  <c r="T20" i="3"/>
  <c r="R20" i="3"/>
  <c r="P20" i="3"/>
  <c r="N20" i="3"/>
  <c r="L20" i="3"/>
  <c r="J20" i="3"/>
  <c r="H20" i="3"/>
  <c r="F20" i="3"/>
  <c r="Y19" i="3"/>
  <c r="Z19" i="3"/>
  <c r="X19" i="3"/>
  <c r="V19" i="3"/>
  <c r="T19" i="3"/>
  <c r="R19" i="3"/>
  <c r="P19" i="3"/>
  <c r="N19" i="3"/>
  <c r="L19" i="3"/>
  <c r="J19" i="3"/>
  <c r="H19" i="3"/>
  <c r="F19" i="3"/>
  <c r="Y26" i="3"/>
  <c r="Z26" i="3"/>
  <c r="X26" i="3"/>
  <c r="V26" i="3"/>
  <c r="T26" i="3"/>
  <c r="R26" i="3"/>
  <c r="P26" i="3"/>
  <c r="N26" i="3"/>
  <c r="L26" i="3"/>
  <c r="J26" i="3"/>
  <c r="H26" i="3"/>
  <c r="F26" i="3"/>
  <c r="H25" i="2"/>
  <c r="H18" i="2"/>
  <c r="H19" i="2"/>
  <c r="Y28" i="3"/>
  <c r="Z28" i="3"/>
  <c r="X28" i="3"/>
  <c r="V28" i="3"/>
  <c r="T28" i="3"/>
  <c r="R28" i="3"/>
  <c r="P28" i="3"/>
  <c r="N28" i="3"/>
  <c r="L28" i="3"/>
  <c r="J28" i="3"/>
  <c r="H28" i="3"/>
  <c r="F28" i="3"/>
  <c r="Y30" i="3"/>
  <c r="Z30" i="3"/>
  <c r="X30" i="3"/>
  <c r="V30" i="3"/>
  <c r="T30" i="3"/>
  <c r="R30" i="3"/>
  <c r="P30" i="3"/>
  <c r="N30" i="3"/>
  <c r="L30" i="3"/>
  <c r="J30" i="3"/>
  <c r="H30" i="3"/>
  <c r="F30" i="3"/>
  <c r="Y27" i="3"/>
  <c r="Z27" i="3"/>
  <c r="X27" i="3"/>
  <c r="V27" i="3"/>
  <c r="T27" i="3"/>
  <c r="R27" i="3"/>
  <c r="P27" i="3"/>
  <c r="N27" i="3"/>
  <c r="L27" i="3"/>
  <c r="J27" i="3"/>
  <c r="H27" i="3"/>
  <c r="F27" i="3"/>
  <c r="H26" i="2"/>
  <c r="H29" i="2"/>
  <c r="H27" i="2"/>
  <c r="H43" i="2"/>
  <c r="Y18" i="3"/>
  <c r="Z18" i="3"/>
  <c r="X18" i="3"/>
  <c r="V18" i="3"/>
  <c r="T18" i="3"/>
  <c r="R18" i="3"/>
  <c r="P18" i="3"/>
  <c r="N18" i="3"/>
  <c r="L18" i="3"/>
  <c r="J18" i="3"/>
  <c r="H18" i="3"/>
  <c r="F18" i="3"/>
  <c r="H17" i="2"/>
  <c r="H37" i="2"/>
  <c r="Y43" i="3"/>
  <c r="Z43" i="3"/>
  <c r="X43" i="3"/>
  <c r="V43" i="3"/>
  <c r="T43" i="3"/>
  <c r="R43" i="3"/>
  <c r="P43" i="3"/>
  <c r="N43" i="3"/>
  <c r="L43" i="3"/>
  <c r="J43" i="3"/>
  <c r="H43" i="3"/>
  <c r="F43" i="3"/>
  <c r="H42" i="2"/>
  <c r="F12" i="3"/>
  <c r="F13" i="3"/>
  <c r="F14" i="3"/>
  <c r="F15" i="3"/>
  <c r="F16" i="3"/>
  <c r="F17" i="3"/>
  <c r="F21" i="3"/>
  <c r="F22" i="3"/>
  <c r="F23" i="3"/>
  <c r="F24" i="3"/>
  <c r="F25" i="3"/>
  <c r="F29" i="3"/>
  <c r="F31" i="3"/>
  <c r="F32" i="3"/>
  <c r="F33" i="3"/>
  <c r="F34" i="3"/>
  <c r="F35" i="3"/>
  <c r="F36" i="3"/>
  <c r="F37" i="3"/>
  <c r="F38" i="3"/>
  <c r="F42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E60" i="3"/>
  <c r="Y57" i="3"/>
  <c r="Z57" i="3"/>
  <c r="Y58" i="3"/>
  <c r="Z58" i="3"/>
  <c r="H58" i="3"/>
  <c r="J58" i="3"/>
  <c r="L58" i="3"/>
  <c r="N58" i="3"/>
  <c r="P58" i="3"/>
  <c r="R58" i="3"/>
  <c r="T58" i="3"/>
  <c r="V58" i="3"/>
  <c r="X58" i="3"/>
  <c r="H57" i="3"/>
  <c r="J57" i="3"/>
  <c r="L57" i="3"/>
  <c r="N57" i="3"/>
  <c r="P57" i="3"/>
  <c r="R57" i="3"/>
  <c r="T57" i="3"/>
  <c r="V57" i="3"/>
  <c r="X57" i="3"/>
  <c r="Y56" i="3"/>
  <c r="Z56" i="3"/>
  <c r="X56" i="3"/>
  <c r="V56" i="3"/>
  <c r="T56" i="3"/>
  <c r="R56" i="3"/>
  <c r="P56" i="3"/>
  <c r="N56" i="3"/>
  <c r="L56" i="3"/>
  <c r="J56" i="3"/>
  <c r="H56" i="3"/>
  <c r="G59" i="2"/>
  <c r="H57" i="2"/>
  <c r="H56" i="2"/>
  <c r="H55" i="2"/>
  <c r="Y55" i="3"/>
  <c r="Z55" i="3"/>
  <c r="X55" i="3"/>
  <c r="V55" i="3"/>
  <c r="T55" i="3"/>
  <c r="R55" i="3"/>
  <c r="P55" i="3"/>
  <c r="N55" i="3"/>
  <c r="L55" i="3"/>
  <c r="J55" i="3"/>
  <c r="H55" i="3"/>
  <c r="Y54" i="3"/>
  <c r="Z54" i="3"/>
  <c r="X54" i="3"/>
  <c r="V54" i="3"/>
  <c r="T54" i="3"/>
  <c r="R54" i="3"/>
  <c r="P54" i="3"/>
  <c r="N54" i="3"/>
  <c r="L54" i="3"/>
  <c r="J54" i="3"/>
  <c r="H54" i="3"/>
  <c r="Y53" i="3"/>
  <c r="Z53" i="3"/>
  <c r="X53" i="3"/>
  <c r="V53" i="3"/>
  <c r="T53" i="3"/>
  <c r="R53" i="3"/>
  <c r="P53" i="3"/>
  <c r="N53" i="3"/>
  <c r="L53" i="3"/>
  <c r="J53" i="3"/>
  <c r="H53" i="3"/>
  <c r="Y52" i="3"/>
  <c r="Z52" i="3"/>
  <c r="X52" i="3"/>
  <c r="V52" i="3"/>
  <c r="T52" i="3"/>
  <c r="R52" i="3"/>
  <c r="P52" i="3"/>
  <c r="N52" i="3"/>
  <c r="L52" i="3"/>
  <c r="J52" i="3"/>
  <c r="H52" i="3"/>
  <c r="Y51" i="3"/>
  <c r="Z51" i="3"/>
  <c r="X51" i="3"/>
  <c r="V51" i="3"/>
  <c r="T51" i="3"/>
  <c r="R51" i="3"/>
  <c r="P51" i="3"/>
  <c r="N51" i="3"/>
  <c r="L51" i="3"/>
  <c r="J51" i="3"/>
  <c r="H51" i="3"/>
  <c r="H54" i="2"/>
  <c r="H53" i="2"/>
  <c r="H52" i="2"/>
  <c r="H51" i="2"/>
  <c r="H50" i="2"/>
  <c r="Y23" i="3"/>
  <c r="Z23" i="3"/>
  <c r="X23" i="3"/>
  <c r="V23" i="3"/>
  <c r="T23" i="3"/>
  <c r="R23" i="3"/>
  <c r="P23" i="3"/>
  <c r="N23" i="3"/>
  <c r="L23" i="3"/>
  <c r="J23" i="3"/>
  <c r="H23" i="3"/>
  <c r="Y36" i="3"/>
  <c r="Z36" i="3"/>
  <c r="X36" i="3"/>
  <c r="V36" i="3"/>
  <c r="T36" i="3"/>
  <c r="R36" i="3"/>
  <c r="P36" i="3"/>
  <c r="N36" i="3"/>
  <c r="L36" i="3"/>
  <c r="J36" i="3"/>
  <c r="H36" i="3"/>
  <c r="H35" i="2"/>
  <c r="H22" i="2"/>
  <c r="H45" i="2"/>
  <c r="Y46" i="3"/>
  <c r="Z46" i="3"/>
  <c r="X46" i="3"/>
  <c r="V46" i="3"/>
  <c r="T46" i="3"/>
  <c r="R46" i="3"/>
  <c r="P46" i="3"/>
  <c r="N46" i="3"/>
  <c r="L46" i="3"/>
  <c r="J46" i="3"/>
  <c r="H46" i="3"/>
  <c r="H58" i="2"/>
  <c r="H49" i="2"/>
  <c r="H48" i="2"/>
  <c r="H47" i="2"/>
  <c r="H46" i="2"/>
  <c r="Y59" i="3"/>
  <c r="Z59" i="3"/>
  <c r="X59" i="3"/>
  <c r="V59" i="3"/>
  <c r="T59" i="3"/>
  <c r="R59" i="3"/>
  <c r="P59" i="3"/>
  <c r="N59" i="3"/>
  <c r="L59" i="3"/>
  <c r="J59" i="3"/>
  <c r="H59" i="3"/>
  <c r="Y50" i="3"/>
  <c r="Z50" i="3"/>
  <c r="X50" i="3"/>
  <c r="V50" i="3"/>
  <c r="T50" i="3"/>
  <c r="R50" i="3"/>
  <c r="P50" i="3"/>
  <c r="N50" i="3"/>
  <c r="L50" i="3"/>
  <c r="J50" i="3"/>
  <c r="H50" i="3"/>
  <c r="Y49" i="3"/>
  <c r="Z49" i="3"/>
  <c r="X49" i="3"/>
  <c r="V49" i="3"/>
  <c r="T49" i="3"/>
  <c r="R49" i="3"/>
  <c r="P49" i="3"/>
  <c r="N49" i="3"/>
  <c r="L49" i="3"/>
  <c r="J49" i="3"/>
  <c r="H49" i="3"/>
  <c r="Y48" i="3"/>
  <c r="Z48" i="3"/>
  <c r="X48" i="3"/>
  <c r="V48" i="3"/>
  <c r="T48" i="3"/>
  <c r="R48" i="3"/>
  <c r="P48" i="3"/>
  <c r="N48" i="3"/>
  <c r="L48" i="3"/>
  <c r="J48" i="3"/>
  <c r="H48" i="3"/>
  <c r="Y47" i="3"/>
  <c r="Z47" i="3"/>
  <c r="X47" i="3"/>
  <c r="V47" i="3"/>
  <c r="T47" i="3"/>
  <c r="R47" i="3"/>
  <c r="P47" i="3"/>
  <c r="N47" i="3"/>
  <c r="L47" i="3"/>
  <c r="J47" i="3"/>
  <c r="H47" i="3"/>
  <c r="H36" i="2"/>
  <c r="Y44" i="3"/>
  <c r="Z44" i="3"/>
  <c r="X44" i="3"/>
  <c r="V44" i="3"/>
  <c r="T44" i="3"/>
  <c r="R44" i="3"/>
  <c r="P44" i="3"/>
  <c r="N44" i="3"/>
  <c r="L44" i="3"/>
  <c r="J44" i="3"/>
  <c r="H44" i="3"/>
  <c r="Y24" i="3"/>
  <c r="Z24" i="3"/>
  <c r="X24" i="3"/>
  <c r="V24" i="3"/>
  <c r="T24" i="3"/>
  <c r="R24" i="3"/>
  <c r="P24" i="3"/>
  <c r="N24" i="3"/>
  <c r="L24" i="3"/>
  <c r="J24" i="3"/>
  <c r="H24" i="3"/>
  <c r="H23" i="2"/>
  <c r="Y38" i="3"/>
  <c r="Z38" i="3"/>
  <c r="X38" i="3"/>
  <c r="V38" i="3"/>
  <c r="T38" i="3"/>
  <c r="R38" i="3"/>
  <c r="P38" i="3"/>
  <c r="N38" i="3"/>
  <c r="L38" i="3"/>
  <c r="J38" i="3"/>
  <c r="H38" i="3"/>
  <c r="Y14" i="3"/>
  <c r="Z14" i="3"/>
  <c r="X14" i="3"/>
  <c r="V14" i="3"/>
  <c r="T14" i="3"/>
  <c r="R14" i="3"/>
  <c r="P14" i="3"/>
  <c r="N14" i="3"/>
  <c r="L14" i="3"/>
  <c r="J14" i="3"/>
  <c r="H14" i="3"/>
  <c r="H13" i="2"/>
  <c r="Y37" i="3"/>
  <c r="Z37" i="3"/>
  <c r="X37" i="3"/>
  <c r="V37" i="3"/>
  <c r="T37" i="3"/>
  <c r="R37" i="3"/>
  <c r="P37" i="3"/>
  <c r="N37" i="3"/>
  <c r="L37" i="3"/>
  <c r="J37" i="3"/>
  <c r="H37" i="3"/>
  <c r="Y42" i="3"/>
  <c r="Z42" i="3"/>
  <c r="X42" i="3"/>
  <c r="V42" i="3"/>
  <c r="T42" i="3"/>
  <c r="R42" i="3"/>
  <c r="P42" i="3"/>
  <c r="N42" i="3"/>
  <c r="L42" i="3"/>
  <c r="J42" i="3"/>
  <c r="H42" i="3"/>
  <c r="H41" i="2"/>
  <c r="Y25" i="3"/>
  <c r="Z25" i="3"/>
  <c r="X25" i="3"/>
  <c r="V25" i="3"/>
  <c r="T25" i="3"/>
  <c r="R25" i="3"/>
  <c r="P25" i="3"/>
  <c r="N25" i="3"/>
  <c r="L25" i="3"/>
  <c r="J25" i="3"/>
  <c r="H25" i="3"/>
  <c r="H24" i="2"/>
  <c r="Y22" i="3"/>
  <c r="Z22" i="3"/>
  <c r="X22" i="3"/>
  <c r="V22" i="3"/>
  <c r="T22" i="3"/>
  <c r="R22" i="3"/>
  <c r="P22" i="3"/>
  <c r="N22" i="3"/>
  <c r="L22" i="3"/>
  <c r="J22" i="3"/>
  <c r="H22" i="3"/>
  <c r="H21" i="2"/>
  <c r="Y45" i="3"/>
  <c r="Z45" i="3"/>
  <c r="X45" i="3"/>
  <c r="V45" i="3"/>
  <c r="T45" i="3"/>
  <c r="R45" i="3"/>
  <c r="P45" i="3"/>
  <c r="N45" i="3"/>
  <c r="L45" i="3"/>
  <c r="J45" i="3"/>
  <c r="H45" i="3"/>
  <c r="H44" i="2"/>
  <c r="H20" i="2"/>
  <c r="W60" i="3"/>
  <c r="U60" i="3"/>
  <c r="S60" i="3"/>
  <c r="Q60" i="3"/>
  <c r="O60" i="3"/>
  <c r="M60" i="3"/>
  <c r="K60" i="3"/>
  <c r="I60" i="3"/>
  <c r="G60" i="3"/>
  <c r="H31" i="3"/>
  <c r="J31" i="3"/>
  <c r="L31" i="3"/>
  <c r="N31" i="3"/>
  <c r="P31" i="3"/>
  <c r="R31" i="3"/>
  <c r="T31" i="3"/>
  <c r="V31" i="3"/>
  <c r="X31" i="3"/>
  <c r="Y31" i="3"/>
  <c r="Z31" i="3"/>
  <c r="H30" i="2"/>
  <c r="Y29" i="3"/>
  <c r="Z29" i="3"/>
  <c r="X29" i="3"/>
  <c r="V29" i="3"/>
  <c r="T29" i="3"/>
  <c r="R29" i="3"/>
  <c r="P29" i="3"/>
  <c r="N29" i="3"/>
  <c r="L29" i="3"/>
  <c r="J29" i="3"/>
  <c r="H29" i="3"/>
  <c r="H28" i="2"/>
  <c r="Y32" i="3"/>
  <c r="Z32" i="3"/>
  <c r="X32" i="3"/>
  <c r="V32" i="3"/>
  <c r="T32" i="3"/>
  <c r="R32" i="3"/>
  <c r="P32" i="3"/>
  <c r="N32" i="3"/>
  <c r="L32" i="3"/>
  <c r="J32" i="3"/>
  <c r="H32" i="3"/>
  <c r="H31" i="2"/>
  <c r="Y34" i="3"/>
  <c r="Z34" i="3"/>
  <c r="X34" i="3"/>
  <c r="V34" i="3"/>
  <c r="T34" i="3"/>
  <c r="R34" i="3"/>
  <c r="P34" i="3"/>
  <c r="N34" i="3"/>
  <c r="L34" i="3"/>
  <c r="J34" i="3"/>
  <c r="H34" i="3"/>
  <c r="Y33" i="3"/>
  <c r="Z33" i="3"/>
  <c r="X33" i="3"/>
  <c r="V33" i="3"/>
  <c r="T33" i="3"/>
  <c r="R33" i="3"/>
  <c r="P33" i="3"/>
  <c r="N33" i="3"/>
  <c r="L33" i="3"/>
  <c r="J33" i="3"/>
  <c r="H33" i="3"/>
  <c r="H33" i="2"/>
  <c r="H32" i="2"/>
  <c r="Y35" i="3"/>
  <c r="Z35" i="3"/>
  <c r="H35" i="3"/>
  <c r="J35" i="3"/>
  <c r="L35" i="3"/>
  <c r="N35" i="3"/>
  <c r="P35" i="3"/>
  <c r="R35" i="3"/>
  <c r="T35" i="3"/>
  <c r="V35" i="3"/>
  <c r="X35" i="3"/>
  <c r="H21" i="3"/>
  <c r="J21" i="3"/>
  <c r="L21" i="3"/>
  <c r="N21" i="3"/>
  <c r="P21" i="3"/>
  <c r="R21" i="3"/>
  <c r="T21" i="3"/>
  <c r="V21" i="3"/>
  <c r="X21" i="3"/>
  <c r="Y21" i="3"/>
  <c r="Z21" i="3"/>
  <c r="H34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/>
  <c r="Y16" i="3"/>
  <c r="Z16" i="3"/>
  <c r="Y15" i="3"/>
  <c r="Z15" i="3"/>
  <c r="Y13" i="3"/>
  <c r="Z13" i="3"/>
  <c r="Y12" i="3"/>
  <c r="Z12" i="3"/>
  <c r="N60" i="3"/>
  <c r="V60" i="3"/>
  <c r="H59" i="2"/>
  <c r="X60" i="3"/>
  <c r="T60" i="3"/>
  <c r="R60" i="3"/>
  <c r="P60" i="3"/>
  <c r="L60" i="3"/>
  <c r="H60" i="3"/>
  <c r="J60" i="3"/>
  <c r="Y60" i="3"/>
  <c r="Z60" i="3"/>
</calcChain>
</file>

<file path=xl/sharedStrings.xml><?xml version="1.0" encoding="utf-8"?>
<sst xmlns="http://schemas.openxmlformats.org/spreadsheetml/2006/main" count="297" uniqueCount="156">
  <si>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</si>
  <si>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</si>
  <si>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</si>
  <si>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</si>
  <si>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</si>
  <si>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</si>
  <si>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</si>
  <si>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</si>
  <si>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</si>
  <si>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</si>
  <si>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</si>
  <si>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</si>
  <si>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</si>
  <si>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</si>
  <si>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</si>
  <si>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</si>
  <si>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</si>
  <si>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</si>
  <si>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</si>
  <si>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</si>
  <si>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</si>
  <si>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</si>
  <si>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</si>
  <si>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</si>
  <si>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</si>
  <si>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</si>
  <si>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</si>
  <si>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</si>
  <si>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</si>
  <si>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</si>
  <si>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</si>
  <si>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</si>
  <si>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</si>
  <si>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Env. 4 kg</t>
  </si>
  <si>
    <t>Fruits</t>
  </si>
  <si>
    <t>3 kg</t>
  </si>
  <si>
    <t>12 pièces</t>
  </si>
  <si>
    <t>4 kg</t>
  </si>
  <si>
    <t>Env. 6 kg</t>
  </si>
  <si>
    <t xml:space="preserve">environ 6 kg  </t>
  </si>
  <si>
    <t>L'indispensable</t>
  </si>
  <si>
    <t>L’indispensable</t>
  </si>
  <si>
    <t>Assortiments : Oignons jaunes 1,1 kg, Oignons rouges 1,1 kg, Oignons blancs 1,1 kg, 3 têtes d’Ail violet (env. 240 grs), Echalotes 500 grs, 1 sachet Thym Laurier, 2 citrons. Cat. I</t>
  </si>
  <si>
    <t>Extra Sweet</t>
  </si>
  <si>
    <t>4 pièces</t>
  </si>
  <si>
    <t>Cat.II</t>
  </si>
  <si>
    <t>Bio Malin</t>
  </si>
  <si>
    <t>Cat. II</t>
  </si>
  <si>
    <t>Rép. Dominicaine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</si>
  <si>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</si>
  <si>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</si>
  <si>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Citrons jaunes 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</si>
  <si>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</si>
  <si>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</si>
  <si>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</si>
  <si>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</si>
  <si>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</si>
  <si>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t>Star Ruby</t>
  </si>
  <si>
    <t>Côte d'Ivoire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</si>
  <si>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</si>
  <si>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Citrons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</si>
  <si>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</si>
  <si>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</si>
  <si>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Bananes </t>
    </r>
    <r>
      <rPr>
        <b/>
        <sz val="8"/>
        <rFont val="Calibri"/>
        <family val="2"/>
      </rPr>
      <t>Cat. I</t>
    </r>
  </si>
  <si>
    <t>10 kg</t>
  </si>
  <si>
    <t>4 Pomélos - 7 Citrons jaunes bio
14 kiwis - 2,5 kg Oranges à jus</t>
  </si>
  <si>
    <r>
      <t xml:space="preserve">Pdt rondes </t>
    </r>
    <r>
      <rPr>
        <i/>
        <sz val="12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</si>
  <si>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</si>
  <si>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</si>
  <si>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</si>
  <si>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</si>
  <si>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</si>
  <si>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Oranges à jus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</si>
  <si>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</si>
  <si>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r>
      <t xml:space="preserve">Pommes Bicolores </t>
    </r>
    <r>
      <rPr>
        <b/>
        <i/>
        <sz val="8"/>
        <rFont val="Calibri"/>
        <family val="2"/>
      </rPr>
      <t xml:space="preserve">Cat. I </t>
    </r>
  </si>
  <si>
    <r>
      <t xml:space="preserve">Bananes bio </t>
    </r>
    <r>
      <rPr>
        <b/>
        <i/>
        <sz val="10"/>
        <rFont val="Calibri"/>
        <family val="2"/>
      </rPr>
      <t>Cat. II</t>
    </r>
  </si>
  <si>
    <t>5 kg</t>
  </si>
  <si>
    <t>Pérou</t>
  </si>
  <si>
    <t xml:space="preserve">Farine T65 </t>
  </si>
  <si>
    <t>2 kg</t>
  </si>
  <si>
    <t>Granola 100% bio - Nature</t>
  </si>
  <si>
    <t>350 grs</t>
  </si>
  <si>
    <t>Granola 100% bio - Fruits secs</t>
  </si>
  <si>
    <t>Granola 100% bio - Pommes Canneberges</t>
  </si>
  <si>
    <t>Granola 100% bio - Cacahuètes Raisins</t>
  </si>
  <si>
    <t>Granola 100% bio - Chocolat</t>
  </si>
  <si>
    <t>Farine T65</t>
  </si>
  <si>
    <t>Granola 100 % Bio</t>
  </si>
  <si>
    <t>Nature</t>
  </si>
  <si>
    <t>Fruits secs</t>
  </si>
  <si>
    <t>Pommes - Canneberges</t>
  </si>
  <si>
    <t>Cacahuètes - Raisins</t>
  </si>
  <si>
    <t>Chocolat</t>
  </si>
  <si>
    <t>500 g</t>
  </si>
  <si>
    <t>Miel Acacia 100% Bio</t>
  </si>
  <si>
    <t>Miel Châtaignier 100% Bio</t>
  </si>
  <si>
    <t>Miel Crémeux 100% Bio</t>
  </si>
  <si>
    <t>Miel Sapin 100% Bio</t>
  </si>
  <si>
    <t>Miel Tilleul 100% Bio</t>
  </si>
  <si>
    <t>500 grs</t>
  </si>
  <si>
    <t>Miel Acacia 100% bio</t>
  </si>
  <si>
    <t>Miel Châtaignier 100% bio</t>
  </si>
  <si>
    <t>Miel Crémeux 100% bio</t>
  </si>
  <si>
    <t>Miel Sapin 100% bio</t>
  </si>
  <si>
    <t>Miel Tilleul 100% bio</t>
  </si>
  <si>
    <t>Agata</t>
  </si>
  <si>
    <t>Huile d'olive ODS 25 cl</t>
  </si>
  <si>
    <t>25 cl</t>
  </si>
  <si>
    <t>Pouille Italie</t>
  </si>
  <si>
    <t>Pasta Troccoli ODS</t>
  </si>
  <si>
    <t>Crema Bomba Pugliese ODS</t>
  </si>
  <si>
    <t>Aubergines, poivrons et piments - 190 g</t>
  </si>
  <si>
    <t>190 grs</t>
  </si>
  <si>
    <r>
      <t>Pdt Rondes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 </t>
    </r>
  </si>
  <si>
    <t>Valencia</t>
  </si>
  <si>
    <t>Afrique du Sud - Italie
Nvelle Zélande - Maroc</t>
  </si>
  <si>
    <t>Pr.Loc.France-France-Rép. D.</t>
  </si>
  <si>
    <r>
      <t xml:space="preserve">Carottes sables </t>
    </r>
    <r>
      <rPr>
        <i/>
        <sz val="11"/>
        <rFont val="Calibri"/>
        <family val="2"/>
      </rPr>
      <t>Cat.I</t>
    </r>
  </si>
  <si>
    <r>
      <t xml:space="preserve">Poireaux </t>
    </r>
    <r>
      <rPr>
        <i/>
        <sz val="12"/>
        <rFont val="Calibri"/>
        <family val="2"/>
      </rPr>
      <t>Cat. I</t>
    </r>
  </si>
  <si>
    <r>
      <t xml:space="preserve">Carottes sables </t>
    </r>
    <r>
      <rPr>
        <i/>
        <sz val="8"/>
        <rFont val="Calibri"/>
        <family val="2"/>
      </rPr>
      <t>Cat.I</t>
    </r>
  </si>
  <si>
    <r>
      <t>Poireaux</t>
    </r>
    <r>
      <rPr>
        <i/>
        <sz val="8"/>
        <rFont val="Calibri"/>
        <family val="2"/>
      </rPr>
      <t xml:space="preserve"> Cat. I  </t>
    </r>
  </si>
  <si>
    <r>
      <t xml:space="preserve">Endives </t>
    </r>
    <r>
      <rPr>
        <i/>
        <sz val="11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</si>
  <si>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</si>
  <si>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</si>
  <si>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t>Multi-potages-veloutés</t>
  </si>
  <si>
    <r>
      <t xml:space="preserve">Trio de cucurbitacés </t>
    </r>
    <r>
      <rPr>
        <i/>
        <sz val="12"/>
        <rFont val="Calibri"/>
        <family val="2"/>
      </rPr>
      <t>Cat. I</t>
    </r>
  </si>
  <si>
    <t>Butternut-Courge spaghetti-Potimarron</t>
  </si>
  <si>
    <t>3 pièces</t>
  </si>
  <si>
    <r>
      <t xml:space="preserve">Trio de cucurbitacés </t>
    </r>
    <r>
      <rPr>
        <i/>
        <sz val="8"/>
        <rFont val="Calibri"/>
        <family val="2"/>
      </rPr>
      <t>Cat. I</t>
    </r>
  </si>
  <si>
    <r>
      <t xml:space="preserve">Kakis pomme  </t>
    </r>
    <r>
      <rPr>
        <b/>
        <i/>
        <sz val="10"/>
        <rFont val="Calibri"/>
        <family val="2"/>
      </rPr>
      <t>Cat. I</t>
    </r>
  </si>
  <si>
    <t>4,5 kg</t>
  </si>
  <si>
    <t>Persimon</t>
  </si>
  <si>
    <t>Espagne</t>
  </si>
  <si>
    <r>
      <t xml:space="preserve">Noix de Grenoble </t>
    </r>
    <r>
      <rPr>
        <b/>
        <i/>
        <sz val="10"/>
        <rFont val="Calibri"/>
        <family val="2"/>
      </rPr>
      <t>Cat. I</t>
    </r>
  </si>
  <si>
    <t>AOP</t>
  </si>
  <si>
    <r>
      <t xml:space="preserve">Duo Bananes bio - Clémentines </t>
    </r>
    <r>
      <rPr>
        <b/>
        <i/>
        <sz val="10"/>
        <rFont val="Calibri"/>
        <family val="2"/>
      </rPr>
      <t>Cat. I</t>
    </r>
  </si>
  <si>
    <t>Rép. Dominicaine - Espagne</t>
  </si>
  <si>
    <r>
      <t xml:space="preserve">Duo Bananes bio - Clémentines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</si>
  <si>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Noix de Grenoble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</si>
  <si>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Kakis pomme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</si>
  <si>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Panier du Fromager</t>
  </si>
  <si>
    <r>
      <t xml:space="preserve">Clémentines  </t>
    </r>
    <r>
      <rPr>
        <b/>
        <i/>
        <sz val="10"/>
        <rFont val="Calibri"/>
        <family val="2"/>
      </rPr>
      <t>Cat. I</t>
    </r>
  </si>
  <si>
    <t>Espage</t>
  </si>
  <si>
    <r>
      <t xml:space="preserve">Trio Pommes - Poires - Bananes "bio" </t>
    </r>
    <r>
      <rPr>
        <b/>
        <i/>
        <sz val="11"/>
        <rFont val="Calibri"/>
        <family val="2"/>
      </rPr>
      <t xml:space="preserve">Cat. I </t>
    </r>
  </si>
  <si>
    <r>
      <t xml:space="preserve">Trio Pommes-Poires-Bananes </t>
    </r>
    <r>
      <rPr>
        <b/>
        <i/>
        <sz val="8"/>
        <rFont val="Calibri"/>
        <family val="2"/>
      </rPr>
      <t xml:space="preserve">Cat. I  </t>
    </r>
  </si>
  <si>
    <r>
      <t xml:space="preserve">Clémentines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</si>
  <si>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Panier Lyonnais</t>
  </si>
  <si>
    <t>France - Italie
France - Espagne
Italie - France</t>
  </si>
  <si>
    <r>
      <t xml:space="preserve">Mâches </t>
    </r>
    <r>
      <rPr>
        <i/>
        <sz val="11"/>
        <rFont val="Calibri"/>
        <family val="2"/>
      </rPr>
      <t>Cat.I</t>
    </r>
  </si>
  <si>
    <t>1 kg</t>
  </si>
  <si>
    <r>
      <t xml:space="preserve">Navets ronds violet </t>
    </r>
    <r>
      <rPr>
        <i/>
        <sz val="11"/>
        <rFont val="Calibri"/>
        <family val="2"/>
      </rPr>
      <t>Cat.I</t>
    </r>
  </si>
  <si>
    <r>
      <t xml:space="preserve">Patates douces </t>
    </r>
    <r>
      <rPr>
        <i/>
        <sz val="11"/>
        <rFont val="Calibri"/>
        <family val="2"/>
      </rPr>
      <t>Cat.I</t>
    </r>
  </si>
  <si>
    <r>
      <t xml:space="preserve">Mâches </t>
    </r>
    <r>
      <rPr>
        <i/>
        <sz val="8"/>
        <rFont val="Calibri"/>
        <family val="2"/>
      </rPr>
      <t>Cat.I</t>
    </r>
  </si>
  <si>
    <r>
      <t xml:space="preserve">Navets ronds violet </t>
    </r>
    <r>
      <rPr>
        <i/>
        <sz val="8"/>
        <rFont val="Calibri"/>
        <family val="2"/>
      </rPr>
      <t>Cat.I</t>
    </r>
  </si>
  <si>
    <r>
      <t xml:space="preserve">Patates douces </t>
    </r>
    <r>
      <rPr>
        <i/>
        <sz val="8"/>
        <rFont val="Calibri"/>
        <family val="2"/>
      </rPr>
      <t>Cat.I</t>
    </r>
  </si>
  <si>
    <r>
      <t xml:space="preserve">Date : Mercredi 02/12/2020
</t>
    </r>
    <r>
      <rPr>
        <b/>
        <i/>
        <u/>
        <sz val="18"/>
        <color theme="0"/>
        <rFont val="Calibri"/>
        <family val="2"/>
      </rPr>
      <t>Présélection pour la semaine 50-2020</t>
    </r>
    <r>
      <rPr>
        <b/>
        <i/>
        <sz val="18"/>
        <color theme="0"/>
        <rFont val="Calibri"/>
        <family val="2"/>
      </rPr>
      <t xml:space="preserve">
Date de commande :
Lundi 07/12/2020 Avant 12h00.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</si>
</sst>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sz val="11"/>
      <color indexed="12"/>
      <name val="Calibri"/>
      <family val="2"/>
    </font>
    <font>
      <b/>
      <u/>
      <sz val="14"/>
      <color rgb="FFFF0000"/>
      <name val="Calibri"/>
      <family val="2"/>
    </font>
    <font>
      <b/>
      <sz val="11"/>
      <color indexed="12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16"/>
      <color rgb="FFFF0000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0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80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8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44" fontId="9" fillId="0" borderId="86" xfId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14" fillId="0" borderId="27" xfId="2" applyFont="1" applyFill="1" applyBorder="1" applyAlignment="1">
      <alignment horizontal="center" vertical="center"/>
    </xf>
    <xf numFmtId="8" fontId="20" fillId="0" borderId="38" xfId="2" applyNumberFormat="1" applyFont="1" applyFill="1" applyBorder="1" applyAlignment="1">
      <alignment horizontal="right" vertical="center"/>
    </xf>
    <xf numFmtId="8" fontId="9" fillId="0" borderId="67" xfId="0" applyNumberFormat="1" applyFont="1" applyFill="1" applyBorder="1" applyAlignment="1">
      <alignment horizontal="right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89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8" fontId="9" fillId="0" borderId="38" xfId="2" applyNumberFormat="1" applyFont="1" applyFill="1" applyBorder="1" applyAlignment="1">
      <alignment horizontal="right" vertical="center"/>
    </xf>
    <xf numFmtId="8" fontId="24" fillId="0" borderId="27" xfId="2" applyNumberFormat="1" applyFont="1" applyFill="1" applyBorder="1" applyAlignment="1">
      <alignment vertical="center"/>
    </xf>
    <xf numFmtId="0" fontId="16" fillId="0" borderId="27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9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2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5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5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5" fillId="0" borderId="72" xfId="2" applyFont="1" applyFill="1" applyBorder="1" applyAlignment="1">
      <alignment vertical="center"/>
    </xf>
    <xf numFmtId="8" fontId="17" fillId="0" borderId="82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6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8" fontId="36" fillId="0" borderId="87" xfId="2" applyNumberFormat="1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8" fontId="36" fillId="0" borderId="24" xfId="2" applyNumberFormat="1" applyFont="1" applyFill="1" applyBorder="1" applyAlignment="1">
      <alignment horizontal="center" vertical="center"/>
    </xf>
    <xf numFmtId="0" fontId="2" fillId="0" borderId="83" xfId="3" applyFont="1" applyFill="1" applyBorder="1" applyAlignment="1" applyProtection="1">
      <alignment horizontal="center" vertical="center"/>
      <protection locked="0"/>
    </xf>
    <xf numFmtId="44" fontId="2" fillId="0" borderId="84" xfId="3" applyNumberFormat="1" applyFont="1" applyFill="1" applyBorder="1" applyAlignment="1" applyProtection="1">
      <alignment horizontal="center" vertical="center"/>
    </xf>
    <xf numFmtId="0" fontId="2" fillId="0" borderId="81" xfId="3" applyFont="1" applyFill="1" applyBorder="1" applyAlignment="1" applyProtection="1">
      <alignment horizontal="center" vertical="center"/>
      <protection locked="0"/>
    </xf>
    <xf numFmtId="0" fontId="17" fillId="0" borderId="81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7" fillId="0" borderId="10" xfId="3" applyFont="1" applyFill="1" applyBorder="1" applyAlignment="1" applyProtection="1">
      <alignment horizontal="center" vertical="center"/>
    </xf>
    <xf numFmtId="0" fontId="2" fillId="0" borderId="90" xfId="3" applyFont="1" applyFill="1" applyBorder="1" applyAlignment="1" applyProtection="1">
      <alignment horizontal="center" vertical="center"/>
      <protection locked="0"/>
    </xf>
    <xf numFmtId="44" fontId="2" fillId="0" borderId="77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40" fillId="0" borderId="35" xfId="2" applyFont="1" applyFill="1" applyBorder="1" applyAlignment="1">
      <alignment vertical="center"/>
    </xf>
    <xf numFmtId="0" fontId="17" fillId="0" borderId="36" xfId="2" applyFont="1" applyFill="1" applyBorder="1" applyAlignment="1">
      <alignment horizontal="left" vertical="center"/>
    </xf>
    <xf numFmtId="8" fontId="17" fillId="0" borderId="75" xfId="2" applyNumberFormat="1" applyFont="1" applyFill="1" applyBorder="1" applyAlignment="1">
      <alignment horizontal="center" vertical="center"/>
    </xf>
    <xf numFmtId="0" fontId="2" fillId="0" borderId="88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76" xfId="3" applyFont="1" applyFill="1" applyBorder="1" applyAlignment="1" applyProtection="1">
      <alignment horizontal="center" vertical="center"/>
      <protection locked="0"/>
    </xf>
    <xf numFmtId="0" fontId="17" fillId="0" borderId="76" xfId="3" applyFont="1" applyFill="1" applyBorder="1" applyAlignment="1" applyProtection="1">
      <alignment horizontal="center" vertical="center"/>
    </xf>
    <xf numFmtId="44" fontId="17" fillId="0" borderId="37" xfId="3" applyNumberFormat="1" applyFont="1" applyFill="1" applyBorder="1" applyAlignment="1" applyProtection="1">
      <alignment horizontal="center" vertical="center"/>
    </xf>
    <xf numFmtId="0" fontId="40" fillId="0" borderId="20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82" xfId="1" applyFont="1" applyFill="1" applyBorder="1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89" xfId="2" applyFont="1" applyFill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78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2" fillId="0" borderId="80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8" fontId="42" fillId="0" borderId="1" xfId="2" applyNumberFormat="1" applyFont="1" applyFill="1" applyBorder="1" applyAlignment="1">
      <alignment horizontal="right" vertical="center"/>
    </xf>
    <xf numFmtId="8" fontId="43" fillId="0" borderId="1" xfId="2" applyNumberFormat="1" applyFont="1" applyFill="1" applyBorder="1" applyAlignment="1">
      <alignment horizontal="center" vertical="center"/>
    </xf>
    <xf numFmtId="0" fontId="10" fillId="3" borderId="91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8" fontId="1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8" fontId="9" fillId="0" borderId="19" xfId="0" applyNumberFormat="1" applyFont="1" applyFill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4" fillId="3" borderId="91" xfId="3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0" fontId="35" fillId="0" borderId="16" xfId="2" applyFont="1" applyFill="1" applyBorder="1" applyAlignment="1">
      <alignment vertical="center"/>
    </xf>
    <xf numFmtId="8" fontId="17" fillId="0" borderId="25" xfId="2" applyNumberFormat="1" applyFont="1" applyFill="1" applyBorder="1" applyAlignment="1">
      <alignment horizontal="center" vertical="center"/>
    </xf>
    <xf numFmtId="0" fontId="2" fillId="0" borderId="92" xfId="3" applyFont="1" applyBorder="1" applyAlignment="1" applyProtection="1">
      <alignment horizontal="center" vertical="center"/>
      <protection locked="0"/>
    </xf>
    <xf numFmtId="44" fontId="2" fillId="0" borderId="93" xfId="3" applyNumberFormat="1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 applyProtection="1">
      <alignment horizontal="center" vertical="center"/>
    </xf>
    <xf numFmtId="44" fontId="17" fillId="0" borderId="94" xfId="3" applyNumberFormat="1" applyFont="1" applyBorder="1" applyAlignment="1" applyProtection="1">
      <alignment horizontal="center" vertical="center"/>
    </xf>
    <xf numFmtId="0" fontId="10" fillId="4" borderId="58" xfId="2" applyFont="1" applyFill="1" applyBorder="1" applyAlignment="1">
      <alignment horizontal="left" vertical="center"/>
    </xf>
    <xf numFmtId="0" fontId="34" fillId="3" borderId="58" xfId="3" applyFont="1" applyFill="1" applyBorder="1" applyAlignment="1" applyProtection="1">
      <alignment horizontal="left" vertical="center" wrapText="1"/>
    </xf>
    <xf numFmtId="0" fontId="8" fillId="0" borderId="85" xfId="0" applyFont="1" applyFill="1" applyBorder="1" applyAlignment="1">
      <alignment vertical="center"/>
    </xf>
    <xf numFmtId="8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horizontal="right" vertical="center"/>
    </xf>
    <xf numFmtId="0" fontId="14" fillId="0" borderId="79" xfId="2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8" fontId="17" fillId="0" borderId="96" xfId="2" applyNumberFormat="1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vertical="center"/>
    </xf>
    <xf numFmtId="8" fontId="4" fillId="0" borderId="1" xfId="0" applyNumberFormat="1" applyFont="1" applyFill="1" applyBorder="1" applyAlignment="1">
      <alignment horizontal="center" vertical="center"/>
    </xf>
    <xf numFmtId="0" fontId="17" fillId="0" borderId="72" xfId="2" applyFont="1" applyFill="1" applyBorder="1" applyAlignment="1">
      <alignment horizontal="left" vertical="center"/>
    </xf>
    <xf numFmtId="8" fontId="17" fillId="0" borderId="24" xfId="2" applyNumberFormat="1" applyFont="1" applyFill="1" applyBorder="1" applyAlignment="1">
      <alignment horizontal="center" vertical="center"/>
    </xf>
    <xf numFmtId="8" fontId="21" fillId="0" borderId="1" xfId="2" applyNumberFormat="1" applyFont="1" applyFill="1" applyBorder="1" applyAlignment="1">
      <alignment horizontal="center" vertical="center"/>
    </xf>
    <xf numFmtId="0" fontId="40" fillId="0" borderId="66" xfId="2" applyFont="1" applyFill="1" applyBorder="1" applyAlignment="1">
      <alignment vertical="center"/>
    </xf>
    <xf numFmtId="8" fontId="17" fillId="0" borderId="87" xfId="2" applyNumberFormat="1" applyFont="1" applyFill="1" applyBorder="1" applyAlignment="1">
      <alignment horizontal="center" vertical="center"/>
    </xf>
    <xf numFmtId="0" fontId="2" fillId="0" borderId="98" xfId="3" applyFont="1" applyFill="1" applyBorder="1" applyAlignment="1" applyProtection="1">
      <alignment horizontal="center" vertical="center"/>
      <protection locked="0"/>
    </xf>
    <xf numFmtId="44" fontId="2" fillId="0" borderId="99" xfId="3" applyNumberFormat="1" applyFont="1" applyFill="1" applyBorder="1" applyAlignment="1" applyProtection="1">
      <alignment horizontal="center" vertical="center"/>
    </xf>
    <xf numFmtId="44" fontId="17" fillId="0" borderId="100" xfId="3" applyNumberFormat="1" applyFont="1" applyFill="1" applyBorder="1" applyAlignment="1" applyProtection="1">
      <alignment horizontal="center" vertical="center"/>
    </xf>
    <xf numFmtId="0" fontId="2" fillId="0" borderId="101" xfId="3" applyFont="1" applyBorder="1" applyAlignment="1" applyProtection="1">
      <alignment horizontal="center" vertical="center"/>
      <protection locked="0"/>
    </xf>
    <xf numFmtId="44" fontId="2" fillId="0" borderId="102" xfId="3" applyNumberFormat="1" applyFont="1" applyBorder="1" applyAlignment="1" applyProtection="1">
      <alignment horizontal="center" vertical="center"/>
    </xf>
    <xf numFmtId="0" fontId="2" fillId="0" borderId="81" xfId="3" applyFont="1" applyBorder="1" applyAlignment="1" applyProtection="1">
      <alignment horizontal="center" vertical="center"/>
      <protection locked="0"/>
    </xf>
    <xf numFmtId="0" fontId="17" fillId="0" borderId="81" xfId="3" applyFont="1" applyBorder="1" applyAlignment="1" applyProtection="1">
      <alignment horizontal="center" vertical="center"/>
    </xf>
    <xf numFmtId="44" fontId="17" fillId="0" borderId="103" xfId="3" applyNumberFormat="1" applyFont="1" applyBorder="1" applyAlignment="1" applyProtection="1">
      <alignment horizontal="center" vertical="center"/>
    </xf>
    <xf numFmtId="0" fontId="40" fillId="0" borderId="70" xfId="2" applyFont="1" applyFill="1" applyBorder="1" applyAlignment="1">
      <alignment vertical="center"/>
    </xf>
    <xf numFmtId="8" fontId="16" fillId="0" borderId="1" xfId="2" applyNumberFormat="1" applyFont="1" applyFill="1" applyBorder="1" applyAlignment="1">
      <alignment horizontal="center" vertical="center"/>
    </xf>
    <xf numFmtId="0" fontId="2" fillId="0" borderId="104" xfId="3" applyFont="1" applyFill="1" applyBorder="1" applyAlignment="1" applyProtection="1">
      <alignment horizontal="center" vertical="center"/>
      <protection locked="0"/>
    </xf>
    <xf numFmtId="44" fontId="2" fillId="0" borderId="95" xfId="3" applyNumberFormat="1" applyFont="1" applyFill="1" applyBorder="1" applyAlignment="1" applyProtection="1">
      <alignment horizontal="center" vertical="center"/>
    </xf>
    <xf numFmtId="0" fontId="2" fillId="0" borderId="97" xfId="3" applyFont="1" applyFill="1" applyBorder="1" applyAlignment="1" applyProtection="1">
      <alignment horizontal="center" vertical="center"/>
      <protection locked="0"/>
    </xf>
    <xf numFmtId="8" fontId="16" fillId="0" borderId="27" xfId="0" applyNumberFormat="1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vertical="center"/>
    </xf>
    <xf numFmtId="8" fontId="9" fillId="0" borderId="27" xfId="0" applyNumberFormat="1" applyFont="1" applyFill="1" applyBorder="1" applyAlignment="1">
      <alignment horizontal="right" vertical="center"/>
    </xf>
    <xf numFmtId="8" fontId="15" fillId="0" borderId="27" xfId="2" applyNumberFormat="1" applyFont="1" applyFill="1" applyBorder="1" applyAlignment="1">
      <alignment horizontal="right" vertical="center"/>
    </xf>
    <xf numFmtId="0" fontId="8" fillId="0" borderId="70" xfId="2" applyFont="1" applyFill="1" applyBorder="1" applyAlignment="1">
      <alignment vertical="center"/>
    </xf>
    <xf numFmtId="8" fontId="8" fillId="0" borderId="72" xfId="2" applyNumberFormat="1" applyFont="1" applyFill="1" applyBorder="1" applyAlignment="1">
      <alignment vertical="center"/>
    </xf>
    <xf numFmtId="0" fontId="11" fillId="0" borderId="72" xfId="2" applyFont="1" applyFill="1" applyBorder="1" applyAlignment="1">
      <alignment vertical="center"/>
    </xf>
    <xf numFmtId="0" fontId="9" fillId="0" borderId="72" xfId="2" applyFont="1" applyFill="1" applyBorder="1" applyAlignment="1">
      <alignment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7" xfId="2" applyFont="1" applyFill="1" applyBorder="1" applyAlignment="1">
      <alignment horizontal="center" vertical="center"/>
    </xf>
    <xf numFmtId="0" fontId="10" fillId="5" borderId="58" xfId="2" applyFont="1" applyFill="1" applyBorder="1" applyAlignment="1">
      <alignment horizontal="center" vertical="center"/>
    </xf>
    <xf numFmtId="0" fontId="10" fillId="8" borderId="43" xfId="2" applyFont="1" applyFill="1" applyBorder="1" applyAlignment="1">
      <alignment horizontal="center" vertical="center"/>
    </xf>
    <xf numFmtId="0" fontId="10" fillId="8" borderId="57" xfId="2" applyFont="1" applyFill="1" applyBorder="1" applyAlignment="1">
      <alignment horizontal="center" vertical="center"/>
    </xf>
    <xf numFmtId="0" fontId="10" fillId="8" borderId="58" xfId="2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center" vertical="center"/>
    </xf>
    <xf numFmtId="0" fontId="44" fillId="0" borderId="28" xfId="2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 wrapText="1"/>
    </xf>
    <xf numFmtId="0" fontId="44" fillId="0" borderId="18" xfId="2" applyFont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/>
    </xf>
    <xf numFmtId="0" fontId="31" fillId="0" borderId="0" xfId="3" applyFont="1" applyFill="1" applyBorder="1" applyAlignment="1" applyProtection="1">
      <alignment horizontal="right" vertical="center"/>
    </xf>
    <xf numFmtId="0" fontId="45" fillId="0" borderId="28" xfId="2" applyFont="1" applyFill="1" applyBorder="1" applyAlignment="1">
      <alignment horizontal="center" vertical="center" wrapText="1"/>
    </xf>
    <xf numFmtId="0" fontId="45" fillId="0" borderId="19" xfId="2" applyFont="1" applyFill="1" applyBorder="1" applyAlignment="1">
      <alignment horizontal="center" vertical="center" wrapText="1"/>
    </xf>
    <xf numFmtId="0" fontId="45" fillId="0" borderId="18" xfId="2" applyFont="1" applyFill="1" applyBorder="1" applyAlignment="1">
      <alignment horizontal="center" vertical="center" wrapText="1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28" fillId="6" borderId="66" xfId="3" applyFont="1" applyFill="1" applyBorder="1" applyAlignment="1" applyProtection="1">
      <alignment horizontal="center" vertical="center"/>
      <protection locked="0"/>
    </xf>
    <xf numFmtId="0" fontId="28" fillId="6" borderId="67" xfId="3" applyFont="1" applyFill="1" applyBorder="1" applyAlignment="1" applyProtection="1">
      <alignment horizontal="center" vertical="center"/>
      <protection locked="0"/>
    </xf>
    <xf numFmtId="0" fontId="28" fillId="6" borderId="68" xfId="3" applyFont="1" applyFill="1" applyBorder="1" applyAlignment="1" applyProtection="1">
      <alignment horizontal="center" vertical="center"/>
      <protection locked="0"/>
    </xf>
    <xf numFmtId="0" fontId="28" fillId="6" borderId="20" xfId="3" applyFont="1" applyFill="1" applyBorder="1" applyAlignment="1" applyProtection="1">
      <alignment horizontal="center" vertical="center"/>
      <protection locked="0"/>
    </xf>
    <xf numFmtId="0" fontId="28" fillId="6" borderId="1" xfId="3" applyFont="1" applyFill="1" applyBorder="1" applyAlignment="1" applyProtection="1">
      <alignment horizontal="center" vertical="center"/>
      <protection locked="0"/>
    </xf>
    <xf numFmtId="0" fontId="28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30" fillId="6" borderId="26" xfId="3" applyFont="1" applyFill="1" applyBorder="1" applyAlignment="1" applyProtection="1">
      <alignment horizontal="center" vertical="center"/>
      <protection locked="0"/>
    </xf>
    <xf numFmtId="0" fontId="30" fillId="6" borderId="27" xfId="3" applyFont="1" applyFill="1" applyBorder="1" applyAlignment="1" applyProtection="1">
      <alignment horizontal="center" vertical="center"/>
      <protection locked="0"/>
    </xf>
    <xf numFmtId="0" fontId="30" fillId="6" borderId="11" xfId="3" applyFont="1" applyFill="1" applyBorder="1" applyAlignment="1" applyProtection="1">
      <alignment horizontal="center" vertical="center"/>
      <protection locked="0"/>
    </xf>
    <xf numFmtId="0" fontId="34" fillId="8" borderId="43" xfId="3" applyFont="1" applyFill="1" applyBorder="1" applyAlignment="1" applyProtection="1">
      <alignment horizontal="center" vertical="center" wrapText="1"/>
    </xf>
    <xf numFmtId="0" fontId="34" fillId="8" borderId="57" xfId="3" applyFont="1" applyFill="1" applyBorder="1" applyAlignment="1" applyProtection="1">
      <alignment horizontal="center" vertical="center" wrapText="1"/>
    </xf>
    <xf numFmtId="0" fontId="34" fillId="8" borderId="58" xfId="3" applyFont="1" applyFill="1" applyBorder="1" applyAlignment="1" applyProtection="1">
      <alignment horizontal="center" vertical="center" wrapText="1"/>
    </xf>
    <xf numFmtId="0" fontId="34" fillId="5" borderId="43" xfId="3" applyFont="1" applyFill="1" applyBorder="1" applyAlignment="1" applyProtection="1">
      <alignment horizontal="center" vertical="center" wrapText="1"/>
    </xf>
    <xf numFmtId="0" fontId="34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4" fillId="5" borderId="58" xfId="3" applyFont="1" applyFill="1" applyBorder="1" applyAlignment="1" applyProtection="1">
      <alignment horizontal="center" vertical="center" wrapText="1"/>
    </xf>
    <xf numFmtId="0" fontId="8" fillId="5" borderId="32" xfId="3" applyFont="1" applyFill="1" applyBorder="1" applyAlignment="1" applyProtection="1">
      <alignment horizontal="center" vertical="center"/>
    </xf>
    <xf numFmtId="0" fontId="33" fillId="5" borderId="61" xfId="2" applyFont="1" applyFill="1" applyBorder="1"/>
    <xf numFmtId="0" fontId="33" fillId="5" borderId="35" xfId="2" applyFont="1" applyFill="1" applyBorder="1"/>
    <xf numFmtId="0" fontId="33" fillId="5" borderId="36" xfId="2" applyFont="1" applyFill="1" applyBorder="1"/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459441</xdr:colOff>
      <xdr:row>20</xdr:row>
      <xdr:rowOff>22411</xdr:rowOff>
    </xdr:from>
    <xdr:to>
      <xdr:col>0</xdr:col>
      <xdr:colOff>1423146</xdr:colOff>
      <xdr:row>20</xdr:row>
      <xdr:rowOff>483225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8516470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1</xdr:col>
      <xdr:colOff>1983443</xdr:colOff>
      <xdr:row>22</xdr:row>
      <xdr:rowOff>19155</xdr:rowOff>
    </xdr:from>
    <xdr:to>
      <xdr:col>1</xdr:col>
      <xdr:colOff>2711825</xdr:colOff>
      <xdr:row>23</xdr:row>
      <xdr:rowOff>1372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737" y="8703714"/>
          <a:ext cx="728382" cy="363217"/>
        </a:xfrm>
        <a:prstGeom prst="rect">
          <a:avLst/>
        </a:prstGeom>
      </xdr:spPr>
    </xdr:pic>
    <xdr:clientData/>
  </xdr:twoCellAnchor>
  <xdr:twoCellAnchor editAs="oneCell">
    <xdr:from>
      <xdr:col>0</xdr:col>
      <xdr:colOff>795617</xdr:colOff>
      <xdr:row>43</xdr:row>
      <xdr:rowOff>56030</xdr:rowOff>
    </xdr:from>
    <xdr:to>
      <xdr:col>0</xdr:col>
      <xdr:colOff>1523999</xdr:colOff>
      <xdr:row>43</xdr:row>
      <xdr:rowOff>419247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15564971"/>
          <a:ext cx="728382" cy="363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02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/12/2020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50-2020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07/12/2020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238125</xdr:colOff>
      <xdr:row>21</xdr:row>
      <xdr:rowOff>28575</xdr:rowOff>
    </xdr:from>
    <xdr:to>
      <xdr:col>0</xdr:col>
      <xdr:colOff>790574</xdr:colOff>
      <xdr:row>21</xdr:row>
      <xdr:rowOff>292739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0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1724026</xdr:colOff>
      <xdr:row>23</xdr:row>
      <xdr:rowOff>19050</xdr:rowOff>
    </xdr:from>
    <xdr:to>
      <xdr:col>1</xdr:col>
      <xdr:colOff>2236636</xdr:colOff>
      <xdr:row>23</xdr:row>
      <xdr:rowOff>264164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1" y="6067425"/>
          <a:ext cx="512610" cy="24511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44</xdr:row>
      <xdr:rowOff>28575</xdr:rowOff>
    </xdr:from>
    <xdr:to>
      <xdr:col>0</xdr:col>
      <xdr:colOff>979335</xdr:colOff>
      <xdr:row>44</xdr:row>
      <xdr:rowOff>273689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049000"/>
          <a:ext cx="512610" cy="245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2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3.285156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28" t="s">
        <v>9</v>
      </c>
      <c r="F2" s="229"/>
      <c r="G2" s="229"/>
      <c r="H2" s="230"/>
    </row>
    <row r="3" spans="1:8" ht="24.95" customHeight="1" x14ac:dyDescent="0.2">
      <c r="A3" s="1"/>
      <c r="B3" s="1"/>
      <c r="C3" s="1"/>
      <c r="D3" s="1"/>
      <c r="E3" s="231"/>
      <c r="F3" s="232"/>
      <c r="G3" s="232"/>
      <c r="H3" s="233"/>
    </row>
    <row r="4" spans="1:8" ht="24.95" customHeight="1" x14ac:dyDescent="0.2">
      <c r="A4" s="1"/>
      <c r="B4" s="1"/>
      <c r="C4" s="1"/>
      <c r="D4" s="1"/>
      <c r="E4" s="231"/>
      <c r="F4" s="232"/>
      <c r="G4" s="232"/>
      <c r="H4" s="233"/>
    </row>
    <row r="5" spans="1:8" ht="24.95" customHeight="1" x14ac:dyDescent="0.2">
      <c r="A5" s="1"/>
      <c r="B5" s="1"/>
      <c r="C5" s="1"/>
      <c r="D5" s="1"/>
      <c r="E5" s="231"/>
      <c r="F5" s="232"/>
      <c r="G5" s="232"/>
      <c r="H5" s="233"/>
    </row>
    <row r="6" spans="1:8" ht="24.95" customHeight="1" thickBot="1" x14ac:dyDescent="0.25">
      <c r="A6" s="1"/>
      <c r="B6" s="1"/>
      <c r="C6" s="1"/>
      <c r="D6" s="1"/>
      <c r="E6" s="234"/>
      <c r="F6" s="235"/>
      <c r="G6" s="235"/>
      <c r="H6" s="236"/>
    </row>
    <row r="7" spans="1:8" ht="12.75" customHeight="1" x14ac:dyDescent="0.2">
      <c r="A7" s="237"/>
      <c r="B7" s="237"/>
      <c r="C7" s="237"/>
      <c r="D7" s="237"/>
      <c r="E7" s="237"/>
      <c r="F7" s="237"/>
      <c r="G7" s="237"/>
      <c r="H7" s="237"/>
    </row>
    <row r="8" spans="1:8" ht="105" customHeight="1" thickBot="1" x14ac:dyDescent="0.25">
      <c r="A8" s="244" t="s">
        <v>32</v>
      </c>
      <c r="B8" s="244"/>
      <c r="C8" s="244"/>
      <c r="D8" s="222" t="s">
        <v>155</v>
      </c>
      <c r="E8" s="222"/>
      <c r="F8" s="222"/>
      <c r="G8" s="222"/>
      <c r="H8" s="222"/>
    </row>
    <row r="9" spans="1:8" ht="30.75" customHeight="1" thickTop="1" thickBot="1" x14ac:dyDescent="0.25">
      <c r="A9" s="241"/>
      <c r="B9" s="242"/>
      <c r="C9" s="242"/>
      <c r="D9" s="242"/>
      <c r="E9" s="242"/>
      <c r="F9" s="242"/>
      <c r="G9" s="242"/>
      <c r="H9" s="243"/>
    </row>
    <row r="10" spans="1:8" ht="53.25" customHeight="1" thickTop="1" thickBot="1" x14ac:dyDescent="0.25">
      <c r="A10" s="238" t="s">
        <v>10</v>
      </c>
      <c r="B10" s="239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40" t="s">
        <v>16</v>
      </c>
      <c r="B11" s="6" t="s">
        <v>17</v>
      </c>
      <c r="C11" s="7"/>
      <c r="D11" s="8" t="s">
        <v>4</v>
      </c>
      <c r="E11" s="9"/>
      <c r="F11" s="10">
        <v>28</v>
      </c>
      <c r="G11" s="149"/>
      <c r="H11" s="11">
        <f>+G11*F11</f>
        <v>0</v>
      </c>
    </row>
    <row r="12" spans="1:8" ht="30" customHeight="1" x14ac:dyDescent="0.2">
      <c r="A12" s="223"/>
      <c r="B12" s="12" t="s">
        <v>5</v>
      </c>
      <c r="C12" s="13"/>
      <c r="D12" s="14" t="s">
        <v>4</v>
      </c>
      <c r="E12" s="15"/>
      <c r="F12" s="16">
        <v>19</v>
      </c>
      <c r="G12" s="150"/>
      <c r="H12" s="17">
        <f t="shared" ref="H12:H21" si="0">+G12*F12</f>
        <v>0</v>
      </c>
    </row>
    <row r="13" spans="1:8" ht="30" customHeight="1" x14ac:dyDescent="0.2">
      <c r="A13" s="223"/>
      <c r="B13" s="12" t="s">
        <v>70</v>
      </c>
      <c r="C13" s="13"/>
      <c r="D13" s="14" t="s">
        <v>4</v>
      </c>
      <c r="E13" s="15"/>
      <c r="F13" s="16">
        <v>9.5</v>
      </c>
      <c r="G13" s="150"/>
      <c r="H13" s="17">
        <f t="shared" ref="H13" si="1">+G13*F13</f>
        <v>0</v>
      </c>
    </row>
    <row r="14" spans="1:8" ht="30" customHeight="1" x14ac:dyDescent="0.2">
      <c r="A14" s="223"/>
      <c r="B14" s="12" t="s">
        <v>6</v>
      </c>
      <c r="C14" s="13"/>
      <c r="D14" s="14" t="s">
        <v>4</v>
      </c>
      <c r="E14" s="15"/>
      <c r="F14" s="16">
        <v>14</v>
      </c>
      <c r="G14" s="150"/>
      <c r="H14" s="17">
        <f t="shared" si="0"/>
        <v>0</v>
      </c>
    </row>
    <row r="15" spans="1:8" ht="30" customHeight="1" x14ac:dyDescent="0.2">
      <c r="A15" s="223"/>
      <c r="B15" s="12" t="s">
        <v>7</v>
      </c>
      <c r="C15" s="13" t="s">
        <v>1</v>
      </c>
      <c r="D15" s="14" t="s">
        <v>4</v>
      </c>
      <c r="E15" s="15"/>
      <c r="F15" s="16">
        <v>13.5</v>
      </c>
      <c r="G15" s="150"/>
      <c r="H15" s="17">
        <f t="shared" si="0"/>
        <v>0</v>
      </c>
    </row>
    <row r="16" spans="1:8" ht="30" customHeight="1" x14ac:dyDescent="0.2">
      <c r="A16" s="223"/>
      <c r="B16" s="12" t="s">
        <v>8</v>
      </c>
      <c r="C16" s="13"/>
      <c r="D16" s="14" t="s">
        <v>4</v>
      </c>
      <c r="E16" s="15"/>
      <c r="F16" s="16">
        <v>13.5</v>
      </c>
      <c r="G16" s="150"/>
      <c r="H16" s="17">
        <f t="shared" si="0"/>
        <v>0</v>
      </c>
    </row>
    <row r="17" spans="1:12" ht="30" customHeight="1" x14ac:dyDescent="0.2">
      <c r="A17" s="223"/>
      <c r="B17" s="12" t="s">
        <v>124</v>
      </c>
      <c r="C17" s="13"/>
      <c r="D17" s="14" t="s">
        <v>4</v>
      </c>
      <c r="E17" s="15"/>
      <c r="F17" s="16">
        <v>14</v>
      </c>
      <c r="G17" s="150"/>
      <c r="H17" s="17">
        <f t="shared" si="0"/>
        <v>0</v>
      </c>
    </row>
    <row r="18" spans="1:12" ht="30" customHeight="1" x14ac:dyDescent="0.2">
      <c r="A18" s="223"/>
      <c r="B18" s="217" t="s">
        <v>146</v>
      </c>
      <c r="C18" s="218"/>
      <c r="D18" s="14" t="s">
        <v>4</v>
      </c>
      <c r="E18" s="220"/>
      <c r="F18" s="16">
        <v>19</v>
      </c>
      <c r="G18" s="150"/>
      <c r="H18" s="17">
        <f t="shared" ref="H18:H19" si="2">+G18*F18</f>
        <v>0</v>
      </c>
    </row>
    <row r="19" spans="1:12" ht="30" customHeight="1" x14ac:dyDescent="0.2">
      <c r="A19" s="223"/>
      <c r="B19" s="217" t="s">
        <v>140</v>
      </c>
      <c r="C19" s="218"/>
      <c r="D19" s="219"/>
      <c r="E19" s="220"/>
      <c r="F19" s="16">
        <v>19.899999999999999</v>
      </c>
      <c r="G19" s="150"/>
      <c r="H19" s="17">
        <f t="shared" si="2"/>
        <v>0</v>
      </c>
    </row>
    <row r="20" spans="1:12" ht="75" customHeight="1" thickBot="1" x14ac:dyDescent="0.25">
      <c r="A20" s="223"/>
      <c r="B20" s="146" t="s">
        <v>41</v>
      </c>
      <c r="C20" s="42" t="s">
        <v>42</v>
      </c>
      <c r="D20" s="40" t="s">
        <v>33</v>
      </c>
      <c r="E20" s="147" t="s">
        <v>147</v>
      </c>
      <c r="F20" s="41">
        <v>14</v>
      </c>
      <c r="G20" s="151"/>
      <c r="H20" s="148">
        <f t="shared" si="0"/>
        <v>0</v>
      </c>
    </row>
    <row r="21" spans="1:12" ht="45" customHeight="1" thickTop="1" thickBot="1" x14ac:dyDescent="0.25">
      <c r="A21" s="165"/>
      <c r="B21" s="166" t="s">
        <v>46</v>
      </c>
      <c r="C21" s="167"/>
      <c r="D21" s="168" t="s">
        <v>45</v>
      </c>
      <c r="E21" s="169"/>
      <c r="F21" s="170">
        <v>20</v>
      </c>
      <c r="G21" s="171"/>
      <c r="H21" s="172">
        <f t="shared" si="0"/>
        <v>0</v>
      </c>
    </row>
    <row r="22" spans="1:12" ht="30" customHeight="1" thickTop="1" x14ac:dyDescent="0.2">
      <c r="A22" s="223" t="s">
        <v>34</v>
      </c>
      <c r="B22" s="23" t="s">
        <v>50</v>
      </c>
      <c r="C22" s="24" t="s">
        <v>43</v>
      </c>
      <c r="D22" s="25" t="s">
        <v>44</v>
      </c>
      <c r="E22" s="26" t="s">
        <v>58</v>
      </c>
      <c r="F22" s="27">
        <v>9</v>
      </c>
      <c r="G22" s="153"/>
      <c r="H22" s="28">
        <f t="shared" ref="H22" si="3">+G22*F22</f>
        <v>0</v>
      </c>
      <c r="K22" s="29"/>
      <c r="L22" s="29"/>
    </row>
    <row r="23" spans="1:12" ht="30" customHeight="1" x14ac:dyDescent="0.2">
      <c r="A23" s="223"/>
      <c r="B23" s="12" t="s">
        <v>75</v>
      </c>
      <c r="C23" s="32"/>
      <c r="D23" s="18" t="s">
        <v>35</v>
      </c>
      <c r="E23" s="33" t="s">
        <v>48</v>
      </c>
      <c r="F23" s="31">
        <v>8</v>
      </c>
      <c r="G23" s="150"/>
      <c r="H23" s="17">
        <f t="shared" ref="H23:H24" si="4">+G23*F23</f>
        <v>0</v>
      </c>
      <c r="K23" s="29"/>
      <c r="L23" s="29"/>
    </row>
    <row r="24" spans="1:12" ht="30" customHeight="1" x14ac:dyDescent="0.2">
      <c r="A24" s="223"/>
      <c r="B24" s="23" t="s">
        <v>51</v>
      </c>
      <c r="C24" s="24"/>
      <c r="D24" s="25" t="s">
        <v>49</v>
      </c>
      <c r="E24" s="26" t="s">
        <v>132</v>
      </c>
      <c r="F24" s="27">
        <v>3</v>
      </c>
      <c r="G24" s="153"/>
      <c r="H24" s="28">
        <f t="shared" si="4"/>
        <v>0</v>
      </c>
      <c r="K24" s="29"/>
      <c r="L24" s="29"/>
    </row>
    <row r="25" spans="1:12" ht="30" customHeight="1" x14ac:dyDescent="0.2">
      <c r="A25" s="223"/>
      <c r="B25" s="23" t="s">
        <v>141</v>
      </c>
      <c r="C25" s="24"/>
      <c r="D25" s="25" t="s">
        <v>37</v>
      </c>
      <c r="E25" s="26" t="s">
        <v>142</v>
      </c>
      <c r="F25" s="27">
        <v>14</v>
      </c>
      <c r="G25" s="153"/>
      <c r="H25" s="28">
        <f t="shared" ref="H25" si="5">+G25*F25</f>
        <v>0</v>
      </c>
      <c r="K25" s="29"/>
      <c r="L25" s="29"/>
    </row>
    <row r="26" spans="1:12" ht="30" customHeight="1" x14ac:dyDescent="0.2">
      <c r="A26" s="223"/>
      <c r="B26" s="23" t="s">
        <v>135</v>
      </c>
      <c r="C26" s="24"/>
      <c r="D26" s="25" t="s">
        <v>37</v>
      </c>
      <c r="E26" s="26" t="s">
        <v>136</v>
      </c>
      <c r="F26" s="27">
        <v>11</v>
      </c>
      <c r="G26" s="153"/>
      <c r="H26" s="28">
        <f t="shared" ref="H26" si="6">+G26*F26</f>
        <v>0</v>
      </c>
      <c r="K26" s="29"/>
      <c r="L26" s="29"/>
    </row>
    <row r="27" spans="1:12" ht="30" customHeight="1" x14ac:dyDescent="0.2">
      <c r="A27" s="223"/>
      <c r="B27" s="23" t="s">
        <v>129</v>
      </c>
      <c r="C27" s="24" t="s">
        <v>131</v>
      </c>
      <c r="D27" s="25" t="s">
        <v>130</v>
      </c>
      <c r="E27" s="26" t="s">
        <v>132</v>
      </c>
      <c r="F27" s="27">
        <v>12</v>
      </c>
      <c r="G27" s="153"/>
      <c r="H27" s="28">
        <f t="shared" ref="H27" si="7">+G27*F27</f>
        <v>0</v>
      </c>
      <c r="K27" s="29"/>
      <c r="L27" s="29"/>
    </row>
    <row r="28" spans="1:12" ht="43.5" customHeight="1" x14ac:dyDescent="0.2">
      <c r="A28" s="223"/>
      <c r="B28" s="12" t="s">
        <v>52</v>
      </c>
      <c r="C28" s="30" t="s">
        <v>65</v>
      </c>
      <c r="D28" s="18" t="s">
        <v>38</v>
      </c>
      <c r="E28" s="61" t="s">
        <v>115</v>
      </c>
      <c r="F28" s="31">
        <v>15</v>
      </c>
      <c r="G28" s="150"/>
      <c r="H28" s="17">
        <f t="shared" ref="H28:H29" si="8">+G28*F28</f>
        <v>0</v>
      </c>
      <c r="K28" s="29"/>
      <c r="L28" s="29"/>
    </row>
    <row r="29" spans="1:12" ht="30" customHeight="1" x14ac:dyDescent="0.2">
      <c r="A29" s="223"/>
      <c r="B29" s="12" t="s">
        <v>133</v>
      </c>
      <c r="C29" s="32" t="s">
        <v>134</v>
      </c>
      <c r="D29" s="18" t="s">
        <v>76</v>
      </c>
      <c r="E29" s="33" t="s">
        <v>2</v>
      </c>
      <c r="F29" s="31">
        <v>31</v>
      </c>
      <c r="G29" s="150"/>
      <c r="H29" s="17">
        <f t="shared" si="8"/>
        <v>0</v>
      </c>
      <c r="K29" s="29"/>
      <c r="L29" s="29"/>
    </row>
    <row r="30" spans="1:12" ht="30" customHeight="1" x14ac:dyDescent="0.2">
      <c r="A30" s="223"/>
      <c r="B30" s="12" t="s">
        <v>53</v>
      </c>
      <c r="C30" s="32" t="s">
        <v>114</v>
      </c>
      <c r="D30" s="18" t="s">
        <v>37</v>
      </c>
      <c r="E30" s="33" t="s">
        <v>132</v>
      </c>
      <c r="F30" s="31">
        <v>9</v>
      </c>
      <c r="G30" s="150"/>
      <c r="H30" s="17">
        <f t="shared" ref="H30" si="9">+G30*F30</f>
        <v>0</v>
      </c>
      <c r="K30" s="29"/>
      <c r="L30" s="29"/>
    </row>
    <row r="31" spans="1:12" ht="30" customHeight="1" x14ac:dyDescent="0.2">
      <c r="A31" s="223"/>
      <c r="B31" s="12" t="s">
        <v>54</v>
      </c>
      <c r="C31" s="32" t="s">
        <v>57</v>
      </c>
      <c r="D31" s="18" t="s">
        <v>36</v>
      </c>
      <c r="E31" s="33" t="s">
        <v>132</v>
      </c>
      <c r="F31" s="31">
        <v>8.5</v>
      </c>
      <c r="G31" s="150"/>
      <c r="H31" s="17">
        <f t="shared" ref="H31" si="10">+G31*F31</f>
        <v>0</v>
      </c>
      <c r="K31" s="29"/>
      <c r="L31" s="29"/>
    </row>
    <row r="32" spans="1:12" ht="30" customHeight="1" x14ac:dyDescent="0.2">
      <c r="A32" s="223"/>
      <c r="B32" s="12" t="s">
        <v>55</v>
      </c>
      <c r="C32" s="164"/>
      <c r="D32" s="18" t="s">
        <v>37</v>
      </c>
      <c r="E32" s="34" t="s">
        <v>3</v>
      </c>
      <c r="F32" s="16">
        <v>8.5</v>
      </c>
      <c r="G32" s="150"/>
      <c r="H32" s="17">
        <f t="shared" ref="H32:H33" si="11">+G32*F32</f>
        <v>0</v>
      </c>
      <c r="K32" s="29"/>
      <c r="L32" s="29"/>
    </row>
    <row r="33" spans="1:12" ht="30" customHeight="1" x14ac:dyDescent="0.2">
      <c r="A33" s="223"/>
      <c r="B33" s="12" t="s">
        <v>56</v>
      </c>
      <c r="C33" s="164"/>
      <c r="D33" s="18" t="s">
        <v>37</v>
      </c>
      <c r="E33" s="34" t="s">
        <v>3</v>
      </c>
      <c r="F33" s="16">
        <v>8.5</v>
      </c>
      <c r="G33" s="150"/>
      <c r="H33" s="17">
        <f t="shared" si="11"/>
        <v>0</v>
      </c>
      <c r="K33" s="29"/>
      <c r="L33" s="29"/>
    </row>
    <row r="34" spans="1:12" ht="30" customHeight="1" thickBot="1" x14ac:dyDescent="0.25">
      <c r="A34" s="224"/>
      <c r="B34" s="36" t="s">
        <v>143</v>
      </c>
      <c r="C34" s="216"/>
      <c r="D34" s="37" t="s">
        <v>35</v>
      </c>
      <c r="E34" s="159" t="s">
        <v>116</v>
      </c>
      <c r="F34" s="38">
        <v>8</v>
      </c>
      <c r="G34" s="154"/>
      <c r="H34" s="22">
        <f t="shared" ref="H34:H36" si="12">+G34*F34</f>
        <v>0</v>
      </c>
      <c r="J34" s="29"/>
      <c r="K34" s="29"/>
      <c r="L34" s="29"/>
    </row>
    <row r="35" spans="1:12" ht="30" customHeight="1" thickTop="1" x14ac:dyDescent="0.2">
      <c r="A35" s="223" t="s">
        <v>18</v>
      </c>
      <c r="B35" s="184" t="s">
        <v>67</v>
      </c>
      <c r="C35" s="185"/>
      <c r="D35" s="186" t="s">
        <v>69</v>
      </c>
      <c r="E35" s="187" t="s">
        <v>77</v>
      </c>
      <c r="F35" s="188">
        <v>14</v>
      </c>
      <c r="G35" s="189"/>
      <c r="H35" s="35">
        <f t="shared" ref="H35" si="13">+G35*F35</f>
        <v>0</v>
      </c>
    </row>
    <row r="36" spans="1:12" ht="30" customHeight="1" x14ac:dyDescent="0.2">
      <c r="A36" s="223"/>
      <c r="B36" s="19" t="s">
        <v>117</v>
      </c>
      <c r="C36" s="20"/>
      <c r="D36" s="156" t="s">
        <v>35</v>
      </c>
      <c r="E36" s="157" t="s">
        <v>3</v>
      </c>
      <c r="F36" s="158">
        <v>5.5</v>
      </c>
      <c r="G36" s="152"/>
      <c r="H36" s="17">
        <f t="shared" si="12"/>
        <v>0</v>
      </c>
    </row>
    <row r="37" spans="1:12" ht="30" customHeight="1" x14ac:dyDescent="0.2">
      <c r="A37" s="223"/>
      <c r="B37" s="19" t="s">
        <v>121</v>
      </c>
      <c r="C37" s="20" t="s">
        <v>122</v>
      </c>
      <c r="D37" s="156" t="s">
        <v>35</v>
      </c>
      <c r="E37" s="157" t="s">
        <v>3</v>
      </c>
      <c r="F37" s="158">
        <v>9</v>
      </c>
      <c r="G37" s="152"/>
      <c r="H37" s="17">
        <f t="shared" ref="H37" si="14">+G37*F37</f>
        <v>0</v>
      </c>
    </row>
    <row r="38" spans="1:12" ht="30" customHeight="1" x14ac:dyDescent="0.2">
      <c r="A38" s="223"/>
      <c r="B38" s="19" t="s">
        <v>148</v>
      </c>
      <c r="C38" s="20"/>
      <c r="D38" s="156" t="s">
        <v>149</v>
      </c>
      <c r="E38" s="157" t="s">
        <v>2</v>
      </c>
      <c r="F38" s="158">
        <v>14</v>
      </c>
      <c r="G38" s="152"/>
      <c r="H38" s="17">
        <f t="shared" ref="H38:H40" si="15">+G38*F38</f>
        <v>0</v>
      </c>
    </row>
    <row r="39" spans="1:12" ht="30" customHeight="1" x14ac:dyDescent="0.2">
      <c r="A39" s="223"/>
      <c r="B39" s="19" t="s">
        <v>150</v>
      </c>
      <c r="C39" s="20"/>
      <c r="D39" s="156" t="s">
        <v>35</v>
      </c>
      <c r="E39" s="157" t="s">
        <v>3</v>
      </c>
      <c r="F39" s="158">
        <v>8</v>
      </c>
      <c r="G39" s="152"/>
      <c r="H39" s="17">
        <f t="shared" si="15"/>
        <v>0</v>
      </c>
    </row>
    <row r="40" spans="1:12" ht="30" customHeight="1" x14ac:dyDescent="0.2">
      <c r="A40" s="223"/>
      <c r="B40" s="19" t="s">
        <v>151</v>
      </c>
      <c r="C40" s="20"/>
      <c r="D40" s="156" t="s">
        <v>35</v>
      </c>
      <c r="E40" s="157" t="s">
        <v>132</v>
      </c>
      <c r="F40" s="158">
        <v>8</v>
      </c>
      <c r="G40" s="152"/>
      <c r="H40" s="17">
        <f t="shared" si="15"/>
        <v>0</v>
      </c>
    </row>
    <row r="41" spans="1:12" ht="30" customHeight="1" x14ac:dyDescent="0.2">
      <c r="A41" s="223"/>
      <c r="B41" s="19" t="s">
        <v>66</v>
      </c>
      <c r="C41" s="20" t="s">
        <v>105</v>
      </c>
      <c r="D41" s="156" t="s">
        <v>64</v>
      </c>
      <c r="E41" s="157" t="s">
        <v>3</v>
      </c>
      <c r="F41" s="39">
        <v>9.5</v>
      </c>
      <c r="G41" s="150"/>
      <c r="H41" s="17">
        <f t="shared" ref="H41:H42" si="16">+G41*F41</f>
        <v>0</v>
      </c>
    </row>
    <row r="42" spans="1:12" ht="30" customHeight="1" x14ac:dyDescent="0.2">
      <c r="A42" s="223"/>
      <c r="B42" s="19" t="s">
        <v>118</v>
      </c>
      <c r="C42" s="194"/>
      <c r="D42" s="156" t="s">
        <v>76</v>
      </c>
      <c r="E42" s="157" t="s">
        <v>3</v>
      </c>
      <c r="F42" s="158">
        <v>9.5</v>
      </c>
      <c r="G42" s="150"/>
      <c r="H42" s="17">
        <f t="shared" si="16"/>
        <v>0</v>
      </c>
    </row>
    <row r="43" spans="1:12" ht="30" customHeight="1" thickBot="1" x14ac:dyDescent="0.25">
      <c r="A43" s="224"/>
      <c r="B43" s="21" t="s">
        <v>125</v>
      </c>
      <c r="C43" s="213" t="s">
        <v>126</v>
      </c>
      <c r="D43" s="190" t="s">
        <v>127</v>
      </c>
      <c r="E43" s="214" t="s">
        <v>3</v>
      </c>
      <c r="F43" s="215">
        <v>8</v>
      </c>
      <c r="G43" s="154"/>
      <c r="H43" s="22">
        <f t="shared" ref="H43" si="17">+G43*F43</f>
        <v>0</v>
      </c>
    </row>
    <row r="44" spans="1:12" ht="35.25" customHeight="1" thickTop="1" thickBot="1" x14ac:dyDescent="0.25">
      <c r="A44" s="182" t="s">
        <v>19</v>
      </c>
      <c r="B44" s="36" t="s">
        <v>20</v>
      </c>
      <c r="C44" s="44"/>
      <c r="D44" s="37" t="s">
        <v>21</v>
      </c>
      <c r="E44" s="45" t="s">
        <v>2</v>
      </c>
      <c r="F44" s="43">
        <v>2.95</v>
      </c>
      <c r="G44" s="154"/>
      <c r="H44" s="22">
        <f>+G44*F44</f>
        <v>0</v>
      </c>
    </row>
    <row r="45" spans="1:12" ht="30" customHeight="1" thickTop="1" x14ac:dyDescent="0.2">
      <c r="A45" s="225" t="s">
        <v>71</v>
      </c>
      <c r="B45" s="46" t="s">
        <v>86</v>
      </c>
      <c r="C45" s="163"/>
      <c r="D45" s="18" t="s">
        <v>79</v>
      </c>
      <c r="E45" s="47" t="s">
        <v>3</v>
      </c>
      <c r="F45" s="39">
        <v>2.9</v>
      </c>
      <c r="G45" s="155"/>
      <c r="H45" s="28">
        <f t="shared" ref="H45" si="18">+G45*F45</f>
        <v>0</v>
      </c>
    </row>
    <row r="46" spans="1:12" ht="30" customHeight="1" x14ac:dyDescent="0.2">
      <c r="A46" s="226"/>
      <c r="B46" s="46" t="s">
        <v>87</v>
      </c>
      <c r="C46" s="197" t="s">
        <v>88</v>
      </c>
      <c r="D46" s="18" t="s">
        <v>81</v>
      </c>
      <c r="E46" s="47" t="s">
        <v>3</v>
      </c>
      <c r="F46" s="39">
        <v>6.9</v>
      </c>
      <c r="G46" s="155"/>
      <c r="H46" s="28">
        <f t="shared" ref="H46:H58" si="19">+G46*F46</f>
        <v>0</v>
      </c>
    </row>
    <row r="47" spans="1:12" ht="30" customHeight="1" x14ac:dyDescent="0.2">
      <c r="A47" s="226"/>
      <c r="B47" s="46" t="s">
        <v>87</v>
      </c>
      <c r="C47" s="197" t="s">
        <v>89</v>
      </c>
      <c r="D47" s="18" t="s">
        <v>81</v>
      </c>
      <c r="E47" s="47" t="s">
        <v>3</v>
      </c>
      <c r="F47" s="39">
        <v>6.9</v>
      </c>
      <c r="G47" s="155"/>
      <c r="H47" s="28">
        <f t="shared" si="19"/>
        <v>0</v>
      </c>
    </row>
    <row r="48" spans="1:12" ht="30" customHeight="1" x14ac:dyDescent="0.2">
      <c r="A48" s="226"/>
      <c r="B48" s="46" t="s">
        <v>87</v>
      </c>
      <c r="C48" s="197" t="s">
        <v>90</v>
      </c>
      <c r="D48" s="18" t="s">
        <v>81</v>
      </c>
      <c r="E48" s="47" t="s">
        <v>3</v>
      </c>
      <c r="F48" s="39">
        <v>6.9</v>
      </c>
      <c r="G48" s="155"/>
      <c r="H48" s="28">
        <f t="shared" si="19"/>
        <v>0</v>
      </c>
    </row>
    <row r="49" spans="1:8" ht="30" customHeight="1" x14ac:dyDescent="0.2">
      <c r="A49" s="226"/>
      <c r="B49" s="46" t="s">
        <v>87</v>
      </c>
      <c r="C49" s="197" t="s">
        <v>91</v>
      </c>
      <c r="D49" s="18" t="s">
        <v>81</v>
      </c>
      <c r="E49" s="47" t="s">
        <v>3</v>
      </c>
      <c r="F49" s="39">
        <v>6.9</v>
      </c>
      <c r="G49" s="155"/>
      <c r="H49" s="28">
        <f t="shared" si="19"/>
        <v>0</v>
      </c>
    </row>
    <row r="50" spans="1:8" ht="30" customHeight="1" x14ac:dyDescent="0.2">
      <c r="A50" s="226"/>
      <c r="B50" s="46" t="s">
        <v>87</v>
      </c>
      <c r="C50" s="197" t="s">
        <v>92</v>
      </c>
      <c r="D50" s="18" t="s">
        <v>81</v>
      </c>
      <c r="E50" s="47" t="s">
        <v>3</v>
      </c>
      <c r="F50" s="39">
        <v>6.9</v>
      </c>
      <c r="G50" s="155"/>
      <c r="H50" s="28">
        <f t="shared" ref="H50:H51" si="20">+G50*F50</f>
        <v>0</v>
      </c>
    </row>
    <row r="51" spans="1:8" ht="30" customHeight="1" x14ac:dyDescent="0.2">
      <c r="A51" s="226"/>
      <c r="B51" s="46" t="s">
        <v>94</v>
      </c>
      <c r="C51" s="197"/>
      <c r="D51" s="18" t="s">
        <v>93</v>
      </c>
      <c r="E51" s="47" t="s">
        <v>3</v>
      </c>
      <c r="F51" s="39">
        <v>12</v>
      </c>
      <c r="G51" s="155"/>
      <c r="H51" s="28">
        <f t="shared" si="20"/>
        <v>0</v>
      </c>
    </row>
    <row r="52" spans="1:8" ht="30" customHeight="1" x14ac:dyDescent="0.2">
      <c r="A52" s="226"/>
      <c r="B52" s="46" t="s">
        <v>95</v>
      </c>
      <c r="C52" s="197"/>
      <c r="D52" s="18" t="s">
        <v>93</v>
      </c>
      <c r="E52" s="47" t="s">
        <v>3</v>
      </c>
      <c r="F52" s="39">
        <v>11</v>
      </c>
      <c r="G52" s="155"/>
      <c r="H52" s="28">
        <f t="shared" ref="H52:H57" si="21">+G52*F52</f>
        <v>0</v>
      </c>
    </row>
    <row r="53" spans="1:8" ht="30" customHeight="1" x14ac:dyDescent="0.2">
      <c r="A53" s="226"/>
      <c r="B53" s="46" t="s">
        <v>96</v>
      </c>
      <c r="C53" s="197"/>
      <c r="D53" s="18" t="s">
        <v>93</v>
      </c>
      <c r="E53" s="47" t="s">
        <v>3</v>
      </c>
      <c r="F53" s="39">
        <v>11</v>
      </c>
      <c r="G53" s="155"/>
      <c r="H53" s="28">
        <f t="shared" si="21"/>
        <v>0</v>
      </c>
    </row>
    <row r="54" spans="1:8" ht="30" customHeight="1" x14ac:dyDescent="0.2">
      <c r="A54" s="226"/>
      <c r="B54" s="46" t="s">
        <v>97</v>
      </c>
      <c r="C54" s="197"/>
      <c r="D54" s="18" t="s">
        <v>93</v>
      </c>
      <c r="E54" s="47" t="s">
        <v>3</v>
      </c>
      <c r="F54" s="39">
        <v>14</v>
      </c>
      <c r="G54" s="155"/>
      <c r="H54" s="28">
        <f t="shared" si="21"/>
        <v>0</v>
      </c>
    </row>
    <row r="55" spans="1:8" ht="30" customHeight="1" x14ac:dyDescent="0.2">
      <c r="A55" s="226"/>
      <c r="B55" s="46" t="s">
        <v>98</v>
      </c>
      <c r="C55" s="197"/>
      <c r="D55" s="18" t="s">
        <v>93</v>
      </c>
      <c r="E55" s="47" t="s">
        <v>3</v>
      </c>
      <c r="F55" s="39">
        <v>11</v>
      </c>
      <c r="G55" s="155"/>
      <c r="H55" s="28">
        <f t="shared" si="21"/>
        <v>0</v>
      </c>
    </row>
    <row r="56" spans="1:8" ht="30" customHeight="1" x14ac:dyDescent="0.2">
      <c r="A56" s="226"/>
      <c r="B56" s="46" t="s">
        <v>106</v>
      </c>
      <c r="C56" s="197"/>
      <c r="D56" s="18" t="s">
        <v>107</v>
      </c>
      <c r="E56" s="47" t="s">
        <v>108</v>
      </c>
      <c r="F56" s="39">
        <v>12</v>
      </c>
      <c r="G56" s="155"/>
      <c r="H56" s="28">
        <f t="shared" si="21"/>
        <v>0</v>
      </c>
    </row>
    <row r="57" spans="1:8" ht="30" customHeight="1" x14ac:dyDescent="0.2">
      <c r="A57" s="226"/>
      <c r="B57" s="46" t="s">
        <v>109</v>
      </c>
      <c r="C57" s="197"/>
      <c r="D57" s="18" t="s">
        <v>99</v>
      </c>
      <c r="E57" s="47" t="s">
        <v>108</v>
      </c>
      <c r="F57" s="39">
        <v>5</v>
      </c>
      <c r="G57" s="155"/>
      <c r="H57" s="28">
        <f t="shared" si="21"/>
        <v>0</v>
      </c>
    </row>
    <row r="58" spans="1:8" ht="30" customHeight="1" thickBot="1" x14ac:dyDescent="0.25">
      <c r="A58" s="227"/>
      <c r="B58" s="46" t="s">
        <v>110</v>
      </c>
      <c r="C58" s="209" t="s">
        <v>111</v>
      </c>
      <c r="D58" s="18" t="s">
        <v>112</v>
      </c>
      <c r="E58" s="47" t="s">
        <v>108</v>
      </c>
      <c r="F58" s="39">
        <v>6</v>
      </c>
      <c r="G58" s="155"/>
      <c r="H58" s="28">
        <f t="shared" si="19"/>
        <v>0</v>
      </c>
    </row>
    <row r="59" spans="1:8" ht="32.25" customHeight="1" thickTop="1" thickBot="1" x14ac:dyDescent="0.25">
      <c r="A59" s="48" t="s">
        <v>22</v>
      </c>
      <c r="B59" s="49" t="s">
        <v>23</v>
      </c>
      <c r="C59" s="50"/>
      <c r="D59" s="51" t="s">
        <v>24</v>
      </c>
      <c r="E59" s="52"/>
      <c r="F59" s="52"/>
      <c r="G59" s="53">
        <f>SUM(G11:G58)</f>
        <v>0</v>
      </c>
      <c r="H59" s="54">
        <f>SUM(H11:H58)</f>
        <v>0</v>
      </c>
    </row>
    <row r="60" spans="1:8" ht="27.75" customHeight="1" x14ac:dyDescent="0.2">
      <c r="A60" s="55" t="s">
        <v>25</v>
      </c>
      <c r="B60" s="56"/>
      <c r="C60" s="56"/>
      <c r="D60" s="56"/>
      <c r="E60" s="56"/>
      <c r="F60" s="56"/>
      <c r="G60" s="56"/>
      <c r="H60" s="57"/>
    </row>
    <row r="61" spans="1:8" ht="11.25" customHeight="1" thickBot="1" x14ac:dyDescent="0.25">
      <c r="A61" s="58"/>
      <c r="B61" s="59"/>
      <c r="C61" s="59"/>
      <c r="D61" s="59"/>
      <c r="E61" s="59"/>
      <c r="F61" s="59"/>
      <c r="G61" s="59"/>
      <c r="H61" s="60"/>
    </row>
    <row r="62" spans="1:8" ht="30.75" customHeight="1" thickTop="1" x14ac:dyDescent="0.2">
      <c r="A62" s="221"/>
      <c r="B62" s="221"/>
      <c r="C62" s="221"/>
      <c r="D62" s="221"/>
      <c r="E62" s="221"/>
      <c r="F62" s="221"/>
      <c r="G62" s="221"/>
      <c r="H62" s="221"/>
    </row>
  </sheetData>
  <mergeCells count="15">
    <mergeCell ref="A7:H7"/>
    <mergeCell ref="A10:B10"/>
    <mergeCell ref="A11:A20"/>
    <mergeCell ref="A9:H9"/>
    <mergeCell ref="A8:C8"/>
    <mergeCell ref="E2:H2"/>
    <mergeCell ref="E3:H3"/>
    <mergeCell ref="E4:H4"/>
    <mergeCell ref="E5:H5"/>
    <mergeCell ref="E6:H6"/>
    <mergeCell ref="A62:H62"/>
    <mergeCell ref="D8:H8"/>
    <mergeCell ref="A22:A34"/>
    <mergeCell ref="A35:A43"/>
    <mergeCell ref="A45:A58"/>
  </mergeCells>
  <printOptions horizontalCentered="1"/>
  <pageMargins left="0.23622047244094491" right="0.23622047244094491" top="0.39370078740157483" bottom="0.74803149606299213" header="0" footer="0.31496062992125984"/>
  <pageSetup paperSize="9" scale="41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8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62" customWidth="1"/>
    <col min="2" max="2" width="53" style="62" customWidth="1"/>
    <col min="3" max="3" width="14.7109375" style="62" customWidth="1"/>
    <col min="4" max="4" width="9.7109375" style="62" bestFit="1" customWidth="1"/>
    <col min="5" max="5" width="4.140625" style="62" bestFit="1" customWidth="1"/>
    <col min="6" max="6" width="9.5703125" style="62" customWidth="1"/>
    <col min="7" max="7" width="4.140625" style="62" bestFit="1" customWidth="1"/>
    <col min="8" max="8" width="9.5703125" style="62" customWidth="1"/>
    <col min="9" max="9" width="4.140625" style="62" bestFit="1" customWidth="1"/>
    <col min="10" max="10" width="9.5703125" style="62" customWidth="1"/>
    <col min="11" max="11" width="4.140625" style="62" bestFit="1" customWidth="1"/>
    <col min="12" max="12" width="9.5703125" style="62" customWidth="1"/>
    <col min="13" max="13" width="4.140625" style="62" bestFit="1" customWidth="1"/>
    <col min="14" max="14" width="9.5703125" style="62" customWidth="1"/>
    <col min="15" max="15" width="4.140625" style="62" bestFit="1" customWidth="1"/>
    <col min="16" max="16" width="9.5703125" style="62" customWidth="1"/>
    <col min="17" max="17" width="4.140625" style="62" bestFit="1" customWidth="1"/>
    <col min="18" max="18" width="9.5703125" style="62" customWidth="1"/>
    <col min="19" max="19" width="4.140625" style="62" bestFit="1" customWidth="1"/>
    <col min="20" max="20" width="9.5703125" style="62" customWidth="1"/>
    <col min="21" max="21" width="4.140625" style="62" bestFit="1" customWidth="1"/>
    <col min="22" max="22" width="9.5703125" style="62" customWidth="1"/>
    <col min="23" max="23" width="4.140625" style="62" bestFit="1" customWidth="1"/>
    <col min="24" max="24" width="9.5703125" style="62" customWidth="1"/>
    <col min="25" max="25" width="5.140625" style="62" customWidth="1"/>
    <col min="26" max="26" width="9.5703125" style="62" customWidth="1"/>
    <col min="27" max="16384" width="11.42578125" style="62"/>
  </cols>
  <sheetData>
    <row r="1" spans="1:28" ht="5.25" customHeight="1" thickBot="1" x14ac:dyDescent="0.25"/>
    <row r="2" spans="1:28" ht="24.95" customHeight="1" thickTop="1" x14ac:dyDescent="0.2">
      <c r="I2" s="63"/>
      <c r="J2" s="63"/>
      <c r="K2" s="63"/>
      <c r="L2" s="63"/>
      <c r="M2" s="63"/>
      <c r="N2" s="63"/>
      <c r="O2" s="63"/>
      <c r="P2" s="63"/>
      <c r="Q2" s="63"/>
      <c r="R2" s="63"/>
      <c r="T2" s="252" t="s">
        <v>26</v>
      </c>
      <c r="U2" s="253"/>
      <c r="V2" s="253"/>
      <c r="W2" s="253"/>
      <c r="X2" s="253"/>
      <c r="Y2" s="253"/>
      <c r="Z2" s="254"/>
    </row>
    <row r="3" spans="1:28" ht="24.95" customHeight="1" x14ac:dyDescent="0.2">
      <c r="I3" s="64"/>
      <c r="J3" s="64"/>
      <c r="K3" s="64"/>
      <c r="L3" s="64"/>
      <c r="M3" s="64"/>
      <c r="N3" s="64"/>
      <c r="O3" s="65"/>
      <c r="P3" s="64"/>
      <c r="Q3" s="64"/>
      <c r="R3" s="64"/>
      <c r="T3" s="255"/>
      <c r="U3" s="256"/>
      <c r="V3" s="256"/>
      <c r="W3" s="256"/>
      <c r="X3" s="256"/>
      <c r="Y3" s="256"/>
      <c r="Z3" s="257"/>
    </row>
    <row r="4" spans="1:28" ht="24.95" customHeight="1" x14ac:dyDescent="0.2">
      <c r="I4" s="66"/>
      <c r="J4" s="66"/>
      <c r="K4" s="66"/>
      <c r="L4" s="66"/>
      <c r="M4" s="66"/>
      <c r="N4" s="67"/>
      <c r="O4" s="67"/>
      <c r="P4" s="67"/>
      <c r="Q4" s="67"/>
      <c r="R4" s="67"/>
      <c r="T4" s="258"/>
      <c r="U4" s="259"/>
      <c r="V4" s="259"/>
      <c r="W4" s="259"/>
      <c r="X4" s="259"/>
      <c r="Y4" s="259"/>
      <c r="Z4" s="260"/>
    </row>
    <row r="5" spans="1:28" ht="29.25" customHeight="1" x14ac:dyDescent="0.2">
      <c r="I5" s="66"/>
      <c r="J5" s="66"/>
      <c r="K5" s="66"/>
      <c r="L5" s="66"/>
      <c r="M5" s="66"/>
      <c r="N5" s="67"/>
      <c r="O5" s="67"/>
      <c r="P5" s="67"/>
      <c r="Q5" s="67"/>
      <c r="R5" s="67"/>
      <c r="T5" s="258"/>
      <c r="U5" s="259"/>
      <c r="V5" s="259"/>
      <c r="W5" s="259"/>
      <c r="X5" s="259"/>
      <c r="Y5" s="259"/>
      <c r="Z5" s="260"/>
    </row>
    <row r="6" spans="1:28" ht="24.95" customHeight="1" thickBot="1" x14ac:dyDescent="0.3">
      <c r="H6" s="68"/>
      <c r="T6" s="263"/>
      <c r="U6" s="264"/>
      <c r="V6" s="264"/>
      <c r="W6" s="264"/>
      <c r="X6" s="264"/>
      <c r="Y6" s="264"/>
      <c r="Z6" s="265"/>
    </row>
    <row r="7" spans="1:28" ht="23.25" customHeight="1" thickTop="1" x14ac:dyDescent="0.2">
      <c r="A7" s="245"/>
      <c r="B7" s="245"/>
      <c r="C7" s="245"/>
      <c r="D7" s="245"/>
      <c r="E7" s="245"/>
      <c r="F7" s="69"/>
      <c r="G7" s="69"/>
      <c r="H7" s="69"/>
      <c r="I7" s="70"/>
      <c r="J7" s="69"/>
      <c r="K7" s="69"/>
      <c r="L7" s="69"/>
      <c r="M7" s="71"/>
      <c r="N7" s="70"/>
      <c r="O7" s="71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8" ht="28.5" customHeight="1" thickBot="1" x14ac:dyDescent="0.2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</row>
    <row r="9" spans="1:28" ht="25.5" customHeight="1" thickTop="1" thickBot="1" x14ac:dyDescent="0.25">
      <c r="A9" s="246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8"/>
    </row>
    <row r="10" spans="1:28" ht="27.75" customHeight="1" thickTop="1" x14ac:dyDescent="0.2">
      <c r="A10" s="276" t="s">
        <v>10</v>
      </c>
      <c r="B10" s="277"/>
      <c r="C10" s="271" t="s">
        <v>27</v>
      </c>
      <c r="D10" s="273" t="s">
        <v>28</v>
      </c>
      <c r="E10" s="249"/>
      <c r="F10" s="250"/>
      <c r="G10" s="251"/>
      <c r="H10" s="250"/>
      <c r="I10" s="251"/>
      <c r="J10" s="250"/>
      <c r="K10" s="251"/>
      <c r="L10" s="250"/>
      <c r="M10" s="251"/>
      <c r="N10" s="250"/>
      <c r="O10" s="251"/>
      <c r="P10" s="250"/>
      <c r="Q10" s="251"/>
      <c r="R10" s="250"/>
      <c r="S10" s="251"/>
      <c r="T10" s="250"/>
      <c r="U10" s="251"/>
      <c r="V10" s="250"/>
      <c r="W10" s="251"/>
      <c r="X10" s="250"/>
      <c r="Y10" s="261" t="s">
        <v>29</v>
      </c>
      <c r="Z10" s="262"/>
    </row>
    <row r="11" spans="1:28" ht="20.25" customHeight="1" thickBot="1" x14ac:dyDescent="0.25">
      <c r="A11" s="278"/>
      <c r="B11" s="279"/>
      <c r="C11" s="272"/>
      <c r="D11" s="274"/>
      <c r="E11" s="72" t="s">
        <v>30</v>
      </c>
      <c r="F11" s="73" t="s">
        <v>15</v>
      </c>
      <c r="G11" s="74" t="s">
        <v>30</v>
      </c>
      <c r="H11" s="73" t="s">
        <v>15</v>
      </c>
      <c r="I11" s="74" t="s">
        <v>30</v>
      </c>
      <c r="J11" s="73" t="s">
        <v>15</v>
      </c>
      <c r="K11" s="74" t="s">
        <v>30</v>
      </c>
      <c r="L11" s="73" t="s">
        <v>15</v>
      </c>
      <c r="M11" s="74" t="s">
        <v>30</v>
      </c>
      <c r="N11" s="73" t="s">
        <v>15</v>
      </c>
      <c r="O11" s="74" t="s">
        <v>30</v>
      </c>
      <c r="P11" s="73" t="s">
        <v>15</v>
      </c>
      <c r="Q11" s="74" t="s">
        <v>30</v>
      </c>
      <c r="R11" s="73" t="s">
        <v>15</v>
      </c>
      <c r="S11" s="74" t="s">
        <v>30</v>
      </c>
      <c r="T11" s="73" t="s">
        <v>15</v>
      </c>
      <c r="U11" s="74" t="s">
        <v>30</v>
      </c>
      <c r="V11" s="73" t="s">
        <v>15</v>
      </c>
      <c r="W11" s="74" t="s">
        <v>30</v>
      </c>
      <c r="X11" s="73" t="s">
        <v>15</v>
      </c>
      <c r="Y11" s="74" t="s">
        <v>30</v>
      </c>
      <c r="Z11" s="75" t="s">
        <v>15</v>
      </c>
    </row>
    <row r="12" spans="1:28" ht="21.95" customHeight="1" thickTop="1" x14ac:dyDescent="0.2">
      <c r="A12" s="269" t="s">
        <v>16</v>
      </c>
      <c r="B12" s="76" t="s">
        <v>17</v>
      </c>
      <c r="C12" s="77" t="s">
        <v>4</v>
      </c>
      <c r="D12" s="78">
        <v>28</v>
      </c>
      <c r="E12" s="79"/>
      <c r="F12" s="80" t="str">
        <f t="shared" ref="F12:F18" si="0">IF(E$10="","",(+E12*$D12))</f>
        <v/>
      </c>
      <c r="G12" s="81"/>
      <c r="H12" s="80" t="str">
        <f t="shared" ref="H12:H18" si="1">IF(G$10="","",(+G12*$D12))</f>
        <v/>
      </c>
      <c r="I12" s="81"/>
      <c r="J12" s="80" t="str">
        <f t="shared" ref="J12:J18" si="2">IF(I$10="","",(+I12*$D12))</f>
        <v/>
      </c>
      <c r="K12" s="82"/>
      <c r="L12" s="80" t="str">
        <f t="shared" ref="L12:L18" si="3">IF(K$10="","",(+K12*$D12))</f>
        <v/>
      </c>
      <c r="M12" s="82"/>
      <c r="N12" s="80" t="str">
        <f t="shared" ref="N12:N18" si="4">IF(M$10="","",(+M12*$D12))</f>
        <v/>
      </c>
      <c r="O12" s="82"/>
      <c r="P12" s="80" t="str">
        <f t="shared" ref="P12:P18" si="5">IF(O$10="","",(+O12*$D12))</f>
        <v/>
      </c>
      <c r="Q12" s="82"/>
      <c r="R12" s="80" t="str">
        <f t="shared" ref="R12:R18" si="6">IF(Q$10="","",(+Q12*$D12))</f>
        <v/>
      </c>
      <c r="S12" s="82"/>
      <c r="T12" s="80" t="str">
        <f t="shared" ref="T12:T18" si="7">IF(S$10="","",(+S12*$D12))</f>
        <v/>
      </c>
      <c r="U12" s="82"/>
      <c r="V12" s="80" t="str">
        <f t="shared" ref="V12:V18" si="8">IF(U$10="","",(+U12*$D12))</f>
        <v/>
      </c>
      <c r="W12" s="82"/>
      <c r="X12" s="80" t="str">
        <f t="shared" ref="X12:X18" si="9">IF(W$10="","",(+W12*$D12))</f>
        <v/>
      </c>
      <c r="Y12" s="83" t="str">
        <f t="shared" ref="Y12:Y18" si="10">IF(E$10="","",(+E12+G12+I12+K12+M12+O12+Q12+S12+U12+W12))</f>
        <v/>
      </c>
      <c r="Z12" s="84" t="str">
        <f t="shared" ref="Z12:Z34" si="11">IF(E$10="","",(+Y12*$D12))</f>
        <v/>
      </c>
      <c r="AB12" s="85"/>
    </row>
    <row r="13" spans="1:28" ht="21.95" customHeight="1" x14ac:dyDescent="0.2">
      <c r="A13" s="270"/>
      <c r="B13" s="86" t="s">
        <v>5</v>
      </c>
      <c r="C13" s="87" t="s">
        <v>4</v>
      </c>
      <c r="D13" s="88">
        <v>19</v>
      </c>
      <c r="E13" s="89"/>
      <c r="F13" s="90" t="str">
        <f t="shared" si="0"/>
        <v/>
      </c>
      <c r="G13" s="91"/>
      <c r="H13" s="90" t="str">
        <f t="shared" si="1"/>
        <v/>
      </c>
      <c r="I13" s="91"/>
      <c r="J13" s="90" t="str">
        <f t="shared" si="2"/>
        <v/>
      </c>
      <c r="K13" s="92"/>
      <c r="L13" s="90" t="str">
        <f t="shared" si="3"/>
        <v/>
      </c>
      <c r="M13" s="92"/>
      <c r="N13" s="90" t="str">
        <f t="shared" si="4"/>
        <v/>
      </c>
      <c r="O13" s="92"/>
      <c r="P13" s="90" t="str">
        <f t="shared" si="5"/>
        <v/>
      </c>
      <c r="Q13" s="92"/>
      <c r="R13" s="90" t="str">
        <f t="shared" si="6"/>
        <v/>
      </c>
      <c r="S13" s="92"/>
      <c r="T13" s="90" t="str">
        <f t="shared" si="7"/>
        <v/>
      </c>
      <c r="U13" s="92"/>
      <c r="V13" s="90" t="str">
        <f t="shared" si="8"/>
        <v/>
      </c>
      <c r="W13" s="92"/>
      <c r="X13" s="90" t="str">
        <f t="shared" si="9"/>
        <v/>
      </c>
      <c r="Y13" s="93" t="str">
        <f t="shared" si="10"/>
        <v/>
      </c>
      <c r="Z13" s="94" t="str">
        <f t="shared" si="11"/>
        <v/>
      </c>
      <c r="AB13" s="85"/>
    </row>
    <row r="14" spans="1:28" ht="21.95" customHeight="1" x14ac:dyDescent="0.2">
      <c r="A14" s="270"/>
      <c r="B14" s="86" t="s">
        <v>70</v>
      </c>
      <c r="C14" s="87" t="s">
        <v>4</v>
      </c>
      <c r="D14" s="88">
        <v>9.5</v>
      </c>
      <c r="E14" s="89"/>
      <c r="F14" s="90" t="str">
        <f t="shared" ref="F14" si="12">IF(E$10="","",(+E14*$D14))</f>
        <v/>
      </c>
      <c r="G14" s="95"/>
      <c r="H14" s="96" t="str">
        <f t="shared" ref="H14" si="13">IF(G$10="","",(+G14*$D14))</f>
        <v/>
      </c>
      <c r="I14" s="95"/>
      <c r="J14" s="90" t="str">
        <f t="shared" ref="J14" si="14">IF(I$10="","",(+I14*$D14))</f>
        <v/>
      </c>
      <c r="K14" s="92"/>
      <c r="L14" s="90" t="str">
        <f t="shared" ref="L14" si="15">IF(K$10="","",(+K14*$D14))</f>
        <v/>
      </c>
      <c r="M14" s="92"/>
      <c r="N14" s="90" t="str">
        <f t="shared" ref="N14" si="16">IF(M$10="","",(+M14*$D14))</f>
        <v/>
      </c>
      <c r="O14" s="92"/>
      <c r="P14" s="90" t="str">
        <f t="shared" ref="P14" si="17">IF(O$10="","",(+O14*$D14))</f>
        <v/>
      </c>
      <c r="Q14" s="92"/>
      <c r="R14" s="90" t="str">
        <f t="shared" ref="R14" si="18">IF(Q$10="","",(+Q14*$D14))</f>
        <v/>
      </c>
      <c r="S14" s="92"/>
      <c r="T14" s="90" t="str">
        <f t="shared" ref="T14" si="19">IF(S$10="","",(+S14*$D14))</f>
        <v/>
      </c>
      <c r="U14" s="92"/>
      <c r="V14" s="90" t="str">
        <f t="shared" ref="V14" si="20">IF(U$10="","",(+U14*$D14))</f>
        <v/>
      </c>
      <c r="W14" s="92"/>
      <c r="X14" s="90" t="str">
        <f t="shared" ref="X14" si="21">IF(W$10="","",(+W14*$D14))</f>
        <v/>
      </c>
      <c r="Y14" s="93" t="str">
        <f t="shared" ref="Y14" si="22">IF(E$10="","",(+E14+G14+I14+K14+M14+O14+Q14+S14+U14+W14))</f>
        <v/>
      </c>
      <c r="Z14" s="94" t="str">
        <f t="shared" ref="Z14" si="23">IF(E$10="","",(+Y14*$D14))</f>
        <v/>
      </c>
      <c r="AB14" s="85"/>
    </row>
    <row r="15" spans="1:28" ht="21.95" customHeight="1" x14ac:dyDescent="0.2">
      <c r="A15" s="270"/>
      <c r="B15" s="86" t="s">
        <v>6</v>
      </c>
      <c r="C15" s="87" t="s">
        <v>4</v>
      </c>
      <c r="D15" s="88">
        <v>14</v>
      </c>
      <c r="E15" s="89"/>
      <c r="F15" s="90" t="str">
        <f t="shared" si="0"/>
        <v/>
      </c>
      <c r="G15" s="95"/>
      <c r="H15" s="90" t="str">
        <f t="shared" si="1"/>
        <v/>
      </c>
      <c r="I15" s="95"/>
      <c r="J15" s="90" t="str">
        <f t="shared" si="2"/>
        <v/>
      </c>
      <c r="K15" s="92"/>
      <c r="L15" s="90" t="str">
        <f t="shared" si="3"/>
        <v/>
      </c>
      <c r="M15" s="92"/>
      <c r="N15" s="90" t="str">
        <f t="shared" si="4"/>
        <v/>
      </c>
      <c r="O15" s="92"/>
      <c r="P15" s="90" t="str">
        <f t="shared" si="5"/>
        <v/>
      </c>
      <c r="Q15" s="92"/>
      <c r="R15" s="90" t="str">
        <f t="shared" si="6"/>
        <v/>
      </c>
      <c r="S15" s="92"/>
      <c r="T15" s="90" t="str">
        <f t="shared" si="7"/>
        <v/>
      </c>
      <c r="U15" s="92"/>
      <c r="V15" s="90" t="str">
        <f t="shared" si="8"/>
        <v/>
      </c>
      <c r="W15" s="92"/>
      <c r="X15" s="90" t="str">
        <f t="shared" si="9"/>
        <v/>
      </c>
      <c r="Y15" s="93" t="str">
        <f t="shared" si="10"/>
        <v/>
      </c>
      <c r="Z15" s="94" t="str">
        <f t="shared" si="11"/>
        <v/>
      </c>
      <c r="AB15" s="85"/>
    </row>
    <row r="16" spans="1:28" ht="21.95" customHeight="1" x14ac:dyDescent="0.2">
      <c r="A16" s="270"/>
      <c r="B16" s="86" t="s">
        <v>7</v>
      </c>
      <c r="C16" s="87" t="s">
        <v>4</v>
      </c>
      <c r="D16" s="88">
        <v>13.5</v>
      </c>
      <c r="E16" s="89"/>
      <c r="F16" s="90" t="str">
        <f t="shared" si="0"/>
        <v/>
      </c>
      <c r="G16" s="92"/>
      <c r="H16" s="90" t="str">
        <f t="shared" si="1"/>
        <v/>
      </c>
      <c r="I16" s="92"/>
      <c r="J16" s="90" t="str">
        <f t="shared" si="2"/>
        <v/>
      </c>
      <c r="K16" s="92"/>
      <c r="L16" s="90" t="str">
        <f t="shared" si="3"/>
        <v/>
      </c>
      <c r="M16" s="92"/>
      <c r="N16" s="90" t="str">
        <f t="shared" si="4"/>
        <v/>
      </c>
      <c r="O16" s="92"/>
      <c r="P16" s="90" t="str">
        <f t="shared" si="5"/>
        <v/>
      </c>
      <c r="Q16" s="92"/>
      <c r="R16" s="90" t="str">
        <f t="shared" si="6"/>
        <v/>
      </c>
      <c r="S16" s="92"/>
      <c r="T16" s="90" t="str">
        <f t="shared" si="7"/>
        <v/>
      </c>
      <c r="U16" s="92"/>
      <c r="V16" s="90" t="str">
        <f t="shared" si="8"/>
        <v/>
      </c>
      <c r="W16" s="92"/>
      <c r="X16" s="90" t="str">
        <f t="shared" si="9"/>
        <v/>
      </c>
      <c r="Y16" s="93" t="str">
        <f t="shared" si="10"/>
        <v/>
      </c>
      <c r="Z16" s="94" t="str">
        <f t="shared" si="11"/>
        <v/>
      </c>
      <c r="AB16" s="85"/>
    </row>
    <row r="17" spans="1:28" ht="21.95" customHeight="1" x14ac:dyDescent="0.2">
      <c r="A17" s="270"/>
      <c r="B17" s="86" t="s">
        <v>8</v>
      </c>
      <c r="C17" s="87" t="s">
        <v>4</v>
      </c>
      <c r="D17" s="88">
        <v>13.5</v>
      </c>
      <c r="E17" s="89"/>
      <c r="F17" s="90" t="str">
        <f t="shared" si="0"/>
        <v/>
      </c>
      <c r="G17" s="92"/>
      <c r="H17" s="90" t="str">
        <f t="shared" si="1"/>
        <v/>
      </c>
      <c r="I17" s="92"/>
      <c r="J17" s="90" t="str">
        <f t="shared" si="2"/>
        <v/>
      </c>
      <c r="K17" s="92"/>
      <c r="L17" s="90" t="str">
        <f t="shared" si="3"/>
        <v/>
      </c>
      <c r="M17" s="92"/>
      <c r="N17" s="90" t="str">
        <f t="shared" si="4"/>
        <v/>
      </c>
      <c r="O17" s="92"/>
      <c r="P17" s="90" t="str">
        <f t="shared" si="5"/>
        <v/>
      </c>
      <c r="Q17" s="92"/>
      <c r="R17" s="90" t="str">
        <f t="shared" si="6"/>
        <v/>
      </c>
      <c r="S17" s="92"/>
      <c r="T17" s="90" t="str">
        <f t="shared" si="7"/>
        <v/>
      </c>
      <c r="U17" s="92"/>
      <c r="V17" s="90" t="str">
        <f t="shared" si="8"/>
        <v/>
      </c>
      <c r="W17" s="92"/>
      <c r="X17" s="90" t="str">
        <f t="shared" si="9"/>
        <v/>
      </c>
      <c r="Y17" s="93" t="str">
        <f t="shared" si="10"/>
        <v/>
      </c>
      <c r="Z17" s="94" t="str">
        <f t="shared" si="11"/>
        <v/>
      </c>
      <c r="AB17" s="85"/>
    </row>
    <row r="18" spans="1:28" ht="21.95" customHeight="1" x14ac:dyDescent="0.2">
      <c r="A18" s="270"/>
      <c r="B18" s="97" t="s">
        <v>124</v>
      </c>
      <c r="C18" s="98" t="s">
        <v>4</v>
      </c>
      <c r="D18" s="99">
        <v>14</v>
      </c>
      <c r="E18" s="100"/>
      <c r="F18" s="101" t="str">
        <f t="shared" si="0"/>
        <v/>
      </c>
      <c r="G18" s="102"/>
      <c r="H18" s="101" t="str">
        <f t="shared" si="1"/>
        <v/>
      </c>
      <c r="I18" s="102"/>
      <c r="J18" s="101" t="str">
        <f t="shared" si="2"/>
        <v/>
      </c>
      <c r="K18" s="102"/>
      <c r="L18" s="101" t="str">
        <f t="shared" si="3"/>
        <v/>
      </c>
      <c r="M18" s="102"/>
      <c r="N18" s="101" t="str">
        <f t="shared" si="4"/>
        <v/>
      </c>
      <c r="O18" s="102"/>
      <c r="P18" s="101" t="str">
        <f t="shared" si="5"/>
        <v/>
      </c>
      <c r="Q18" s="102"/>
      <c r="R18" s="101" t="str">
        <f t="shared" si="6"/>
        <v/>
      </c>
      <c r="S18" s="102"/>
      <c r="T18" s="101" t="str">
        <f t="shared" si="7"/>
        <v/>
      </c>
      <c r="U18" s="102"/>
      <c r="V18" s="101" t="str">
        <f t="shared" si="8"/>
        <v/>
      </c>
      <c r="W18" s="102"/>
      <c r="X18" s="101" t="str">
        <f t="shared" si="9"/>
        <v/>
      </c>
      <c r="Y18" s="103" t="str">
        <f t="shared" si="10"/>
        <v/>
      </c>
      <c r="Z18" s="104" t="str">
        <f t="shared" si="11"/>
        <v/>
      </c>
      <c r="AB18" s="85"/>
    </row>
    <row r="19" spans="1:28" ht="21.95" customHeight="1" x14ac:dyDescent="0.2">
      <c r="A19" s="270"/>
      <c r="B19" s="97" t="s">
        <v>146</v>
      </c>
      <c r="C19" s="98" t="s">
        <v>4</v>
      </c>
      <c r="D19" s="99">
        <v>19</v>
      </c>
      <c r="E19" s="100"/>
      <c r="F19" s="101" t="str">
        <f t="shared" ref="F19:F20" si="24">IF(E$10="","",(+E19*$D19))</f>
        <v/>
      </c>
      <c r="G19" s="102"/>
      <c r="H19" s="101" t="str">
        <f t="shared" ref="H19:H20" si="25">IF(G$10="","",(+G19*$D19))</f>
        <v/>
      </c>
      <c r="I19" s="102"/>
      <c r="J19" s="101" t="str">
        <f t="shared" ref="J19:J20" si="26">IF(I$10="","",(+I19*$D19))</f>
        <v/>
      </c>
      <c r="K19" s="102"/>
      <c r="L19" s="101" t="str">
        <f t="shared" ref="L19:L20" si="27">IF(K$10="","",(+K19*$D19))</f>
        <v/>
      </c>
      <c r="M19" s="102"/>
      <c r="N19" s="101" t="str">
        <f t="shared" ref="N19:N20" si="28">IF(M$10="","",(+M19*$D19))</f>
        <v/>
      </c>
      <c r="O19" s="102"/>
      <c r="P19" s="101" t="str">
        <f t="shared" ref="P19:P20" si="29">IF(O$10="","",(+O19*$D19))</f>
        <v/>
      </c>
      <c r="Q19" s="102"/>
      <c r="R19" s="101" t="str">
        <f t="shared" ref="R19:R20" si="30">IF(Q$10="","",(+Q19*$D19))</f>
        <v/>
      </c>
      <c r="S19" s="102"/>
      <c r="T19" s="101" t="str">
        <f t="shared" ref="T19:T20" si="31">IF(S$10="","",(+S19*$D19))</f>
        <v/>
      </c>
      <c r="U19" s="102"/>
      <c r="V19" s="101" t="str">
        <f t="shared" ref="V19:V20" si="32">IF(U$10="","",(+U19*$D19))</f>
        <v/>
      </c>
      <c r="W19" s="102"/>
      <c r="X19" s="101" t="str">
        <f t="shared" ref="X19:X20" si="33">IF(W$10="","",(+W19*$D19))</f>
        <v/>
      </c>
      <c r="Y19" s="103" t="str">
        <f t="shared" ref="Y19:Y20" si="34">IF(E$10="","",(+E19+G19+I19+K19+M19+O19+Q19+S19+U19+W19))</f>
        <v/>
      </c>
      <c r="Z19" s="104" t="str">
        <f t="shared" ref="Z19:Z20" si="35">IF(E$10="","",(+Y19*$D19))</f>
        <v/>
      </c>
      <c r="AB19" s="85"/>
    </row>
    <row r="20" spans="1:28" ht="21.95" customHeight="1" x14ac:dyDescent="0.2">
      <c r="A20" s="270"/>
      <c r="B20" s="97" t="s">
        <v>140</v>
      </c>
      <c r="C20" s="98"/>
      <c r="D20" s="99">
        <v>19.899999999999999</v>
      </c>
      <c r="E20" s="100"/>
      <c r="F20" s="101" t="str">
        <f t="shared" si="24"/>
        <v/>
      </c>
      <c r="G20" s="102"/>
      <c r="H20" s="101" t="str">
        <f t="shared" si="25"/>
        <v/>
      </c>
      <c r="I20" s="102"/>
      <c r="J20" s="101" t="str">
        <f t="shared" si="26"/>
        <v/>
      </c>
      <c r="K20" s="102"/>
      <c r="L20" s="101" t="str">
        <f t="shared" si="27"/>
        <v/>
      </c>
      <c r="M20" s="102"/>
      <c r="N20" s="101" t="str">
        <f t="shared" si="28"/>
        <v/>
      </c>
      <c r="O20" s="102"/>
      <c r="P20" s="101" t="str">
        <f t="shared" si="29"/>
        <v/>
      </c>
      <c r="Q20" s="102"/>
      <c r="R20" s="101" t="str">
        <f t="shared" si="30"/>
        <v/>
      </c>
      <c r="S20" s="102"/>
      <c r="T20" s="101" t="str">
        <f t="shared" si="31"/>
        <v/>
      </c>
      <c r="U20" s="102"/>
      <c r="V20" s="101" t="str">
        <f t="shared" si="32"/>
        <v/>
      </c>
      <c r="W20" s="102"/>
      <c r="X20" s="101" t="str">
        <f t="shared" si="33"/>
        <v/>
      </c>
      <c r="Y20" s="103" t="str">
        <f t="shared" si="34"/>
        <v/>
      </c>
      <c r="Z20" s="104" t="str">
        <f t="shared" si="35"/>
        <v/>
      </c>
      <c r="AB20" s="85"/>
    </row>
    <row r="21" spans="1:28" ht="21.95" customHeight="1" thickBot="1" x14ac:dyDescent="0.25">
      <c r="A21" s="270"/>
      <c r="B21" s="97" t="s">
        <v>40</v>
      </c>
      <c r="C21" s="98" t="s">
        <v>4</v>
      </c>
      <c r="D21" s="99">
        <v>14</v>
      </c>
      <c r="E21" s="100"/>
      <c r="F21" s="101" t="str">
        <f t="shared" ref="F21:F22" si="36">IF(E$10="","",(+E21*$D21))</f>
        <v/>
      </c>
      <c r="G21" s="102"/>
      <c r="H21" s="101" t="str">
        <f t="shared" ref="H21:H22" si="37">IF(G$10="","",(+G21*$D21))</f>
        <v/>
      </c>
      <c r="I21" s="102"/>
      <c r="J21" s="101" t="str">
        <f t="shared" ref="J21:J22" si="38">IF(I$10="","",(+I21*$D21))</f>
        <v/>
      </c>
      <c r="K21" s="102"/>
      <c r="L21" s="101" t="str">
        <f t="shared" ref="L21:L22" si="39">IF(K$10="","",(+K21*$D21))</f>
        <v/>
      </c>
      <c r="M21" s="102"/>
      <c r="N21" s="101" t="str">
        <f t="shared" ref="N21:N22" si="40">IF(M$10="","",(+M21*$D21))</f>
        <v/>
      </c>
      <c r="O21" s="102"/>
      <c r="P21" s="101" t="str">
        <f t="shared" ref="P21:P22" si="41">IF(O$10="","",(+O21*$D21))</f>
        <v/>
      </c>
      <c r="Q21" s="102"/>
      <c r="R21" s="101" t="str">
        <f t="shared" ref="R21:R22" si="42">IF(Q$10="","",(+Q21*$D21))</f>
        <v/>
      </c>
      <c r="S21" s="102"/>
      <c r="T21" s="101" t="str">
        <f t="shared" ref="T21:T22" si="43">IF(S$10="","",(+S21*$D21))</f>
        <v/>
      </c>
      <c r="U21" s="102"/>
      <c r="V21" s="101" t="str">
        <f t="shared" ref="V21:V22" si="44">IF(U$10="","",(+U21*$D21))</f>
        <v/>
      </c>
      <c r="W21" s="102"/>
      <c r="X21" s="101" t="str">
        <f t="shared" ref="X21:X22" si="45">IF(W$10="","",(+W21*$D21))</f>
        <v/>
      </c>
      <c r="Y21" s="103" t="str">
        <f t="shared" ref="Y21:Y22" si="46">IF(E$10="","",(+E21+G21+I21+K21+M21+O21+Q21+S21+U21+W21))</f>
        <v/>
      </c>
      <c r="Z21" s="104" t="str">
        <f t="shared" ref="Z21:Z22" si="47">IF(E$10="","",(+Y21*$D21))</f>
        <v/>
      </c>
      <c r="AB21" s="85"/>
    </row>
    <row r="22" spans="1:28" ht="28.5" customHeight="1" thickTop="1" thickBot="1" x14ac:dyDescent="0.25">
      <c r="A22" s="173"/>
      <c r="B22" s="174" t="s">
        <v>46</v>
      </c>
      <c r="C22" s="175" t="s">
        <v>47</v>
      </c>
      <c r="D22" s="176">
        <v>20</v>
      </c>
      <c r="E22" s="177"/>
      <c r="F22" s="178" t="str">
        <f t="shared" si="36"/>
        <v/>
      </c>
      <c r="G22" s="179"/>
      <c r="H22" s="178" t="str">
        <f t="shared" si="37"/>
        <v/>
      </c>
      <c r="I22" s="179"/>
      <c r="J22" s="178" t="str">
        <f t="shared" si="38"/>
        <v/>
      </c>
      <c r="K22" s="179"/>
      <c r="L22" s="178" t="str">
        <f t="shared" si="39"/>
        <v/>
      </c>
      <c r="M22" s="179"/>
      <c r="N22" s="178" t="str">
        <f t="shared" si="40"/>
        <v/>
      </c>
      <c r="O22" s="179"/>
      <c r="P22" s="178" t="str">
        <f t="shared" si="41"/>
        <v/>
      </c>
      <c r="Q22" s="179"/>
      <c r="R22" s="178" t="str">
        <f t="shared" si="42"/>
        <v/>
      </c>
      <c r="S22" s="179"/>
      <c r="T22" s="178" t="str">
        <f t="shared" si="43"/>
        <v/>
      </c>
      <c r="U22" s="179"/>
      <c r="V22" s="178" t="str">
        <f t="shared" si="44"/>
        <v/>
      </c>
      <c r="W22" s="179"/>
      <c r="X22" s="178" t="str">
        <f t="shared" si="45"/>
        <v/>
      </c>
      <c r="Y22" s="180" t="str">
        <f t="shared" si="46"/>
        <v/>
      </c>
      <c r="Z22" s="181" t="str">
        <f t="shared" si="47"/>
        <v/>
      </c>
      <c r="AB22" s="85"/>
    </row>
    <row r="23" spans="1:28" ht="21.95" customHeight="1" thickTop="1" x14ac:dyDescent="0.2">
      <c r="A23" s="270" t="s">
        <v>34</v>
      </c>
      <c r="B23" s="113" t="s">
        <v>59</v>
      </c>
      <c r="C23" s="114" t="s">
        <v>44</v>
      </c>
      <c r="D23" s="115">
        <v>9</v>
      </c>
      <c r="E23" s="125"/>
      <c r="F23" s="126" t="str">
        <f t="shared" ref="F23" si="48">IF(E$10="","",(+E23*$D23))</f>
        <v/>
      </c>
      <c r="G23" s="95"/>
      <c r="H23" s="126" t="str">
        <f t="shared" ref="H23" si="49">IF(G$10="","",(+G23*$D23))</f>
        <v/>
      </c>
      <c r="I23" s="95"/>
      <c r="J23" s="126" t="str">
        <f t="shared" ref="J23" si="50">IF(I$10="","",(+I23*$D23))</f>
        <v/>
      </c>
      <c r="K23" s="95"/>
      <c r="L23" s="126" t="str">
        <f t="shared" ref="L23" si="51">IF(K$10="","",(+K23*$D23))</f>
        <v/>
      </c>
      <c r="M23" s="95"/>
      <c r="N23" s="126" t="str">
        <f t="shared" ref="N23" si="52">IF(M$10="","",(+M23*$D23))</f>
        <v/>
      </c>
      <c r="O23" s="95"/>
      <c r="P23" s="126" t="str">
        <f t="shared" ref="P23" si="53">IF(O$10="","",(+O23*$D23))</f>
        <v/>
      </c>
      <c r="Q23" s="95"/>
      <c r="R23" s="126" t="str">
        <f t="shared" ref="R23" si="54">IF(Q$10="","",(+Q23*$D23))</f>
        <v/>
      </c>
      <c r="S23" s="95"/>
      <c r="T23" s="126" t="str">
        <f t="shared" ref="T23" si="55">IF(S$10="","",(+S23*$D23))</f>
        <v/>
      </c>
      <c r="U23" s="95"/>
      <c r="V23" s="126" t="str">
        <f t="shared" ref="V23" si="56">IF(U$10="","",(+U23*$D23))</f>
        <v/>
      </c>
      <c r="W23" s="95"/>
      <c r="X23" s="126" t="str">
        <f t="shared" ref="X23" si="57">IF(W$10="","",(+W23*$D23))</f>
        <v/>
      </c>
      <c r="Y23" s="124" t="str">
        <f t="shared" ref="Y23" si="58">IF(E$10="","",(+E23+G23+I23+K23+M23+O23+Q23+S23+U23+W23))</f>
        <v/>
      </c>
      <c r="Z23" s="127" t="str">
        <f t="shared" ref="Z23" si="59">IF(E$10="","",(+Y23*$D23))</f>
        <v/>
      </c>
      <c r="AB23" s="85"/>
    </row>
    <row r="24" spans="1:28" ht="21.95" customHeight="1" x14ac:dyDescent="0.2">
      <c r="A24" s="270"/>
      <c r="B24" s="86" t="s">
        <v>63</v>
      </c>
      <c r="C24" s="111" t="s">
        <v>35</v>
      </c>
      <c r="D24" s="112">
        <v>8</v>
      </c>
      <c r="E24" s="125"/>
      <c r="F24" s="126" t="str">
        <f t="shared" ref="F24:F25" si="60">IF(E$10="","",(+E24*$D24))</f>
        <v/>
      </c>
      <c r="G24" s="95"/>
      <c r="H24" s="126" t="str">
        <f t="shared" ref="H24:H25" si="61">IF(G$10="","",(+G24*$D24))</f>
        <v/>
      </c>
      <c r="I24" s="95"/>
      <c r="J24" s="126" t="str">
        <f t="shared" ref="J24:J25" si="62">IF(I$10="","",(+I24*$D24))</f>
        <v/>
      </c>
      <c r="K24" s="95"/>
      <c r="L24" s="126" t="str">
        <f t="shared" ref="L24:L25" si="63">IF(K$10="","",(+K24*$D24))</f>
        <v/>
      </c>
      <c r="M24" s="95"/>
      <c r="N24" s="126" t="str">
        <f t="shared" ref="N24:N25" si="64">IF(M$10="","",(+M24*$D24))</f>
        <v/>
      </c>
      <c r="O24" s="95"/>
      <c r="P24" s="126" t="str">
        <f t="shared" ref="P24:P25" si="65">IF(O$10="","",(+O24*$D24))</f>
        <v/>
      </c>
      <c r="Q24" s="95"/>
      <c r="R24" s="126" t="str">
        <f t="shared" ref="R24:R25" si="66">IF(Q$10="","",(+Q24*$D24))</f>
        <v/>
      </c>
      <c r="S24" s="95"/>
      <c r="T24" s="126" t="str">
        <f t="shared" ref="T24:T25" si="67">IF(S$10="","",(+S24*$D24))</f>
        <v/>
      </c>
      <c r="U24" s="95"/>
      <c r="V24" s="126" t="str">
        <f t="shared" ref="V24:V25" si="68">IF(U$10="","",(+U24*$D24))</f>
        <v/>
      </c>
      <c r="W24" s="95"/>
      <c r="X24" s="126" t="str">
        <f t="shared" ref="X24:X25" si="69">IF(W$10="","",(+W24*$D24))</f>
        <v/>
      </c>
      <c r="Y24" s="124" t="str">
        <f t="shared" ref="Y24:Y25" si="70">IF(E$10="","",(+E24+G24+I24+K24+M24+O24+Q24+S24+U24+W24))</f>
        <v/>
      </c>
      <c r="Z24" s="127" t="str">
        <f t="shared" ref="Z24:Z25" si="71">IF(E$10="","",(+Y24*$D24))</f>
        <v/>
      </c>
      <c r="AB24" s="85"/>
    </row>
    <row r="25" spans="1:28" ht="21.95" customHeight="1" x14ac:dyDescent="0.2">
      <c r="A25" s="270"/>
      <c r="B25" s="86" t="s">
        <v>60</v>
      </c>
      <c r="C25" s="111" t="s">
        <v>49</v>
      </c>
      <c r="D25" s="112">
        <v>3</v>
      </c>
      <c r="E25" s="100"/>
      <c r="F25" s="101" t="str">
        <f t="shared" si="60"/>
        <v/>
      </c>
      <c r="G25" s="102"/>
      <c r="H25" s="101" t="str">
        <f t="shared" si="61"/>
        <v/>
      </c>
      <c r="I25" s="102"/>
      <c r="J25" s="90" t="str">
        <f t="shared" si="62"/>
        <v/>
      </c>
      <c r="K25" s="102"/>
      <c r="L25" s="101" t="str">
        <f t="shared" si="63"/>
        <v/>
      </c>
      <c r="M25" s="102"/>
      <c r="N25" s="101" t="str">
        <f t="shared" si="64"/>
        <v/>
      </c>
      <c r="O25" s="102"/>
      <c r="P25" s="90" t="str">
        <f t="shared" si="65"/>
        <v/>
      </c>
      <c r="Q25" s="92"/>
      <c r="R25" s="90" t="str">
        <f t="shared" si="66"/>
        <v/>
      </c>
      <c r="S25" s="92"/>
      <c r="T25" s="90" t="str">
        <f t="shared" si="67"/>
        <v/>
      </c>
      <c r="U25" s="92"/>
      <c r="V25" s="90" t="str">
        <f t="shared" si="68"/>
        <v/>
      </c>
      <c r="W25" s="92"/>
      <c r="X25" s="90" t="str">
        <f t="shared" si="69"/>
        <v/>
      </c>
      <c r="Y25" s="103" t="str">
        <f t="shared" si="70"/>
        <v/>
      </c>
      <c r="Z25" s="94" t="str">
        <f t="shared" si="71"/>
        <v/>
      </c>
      <c r="AB25" s="85"/>
    </row>
    <row r="26" spans="1:28" ht="21.95" customHeight="1" x14ac:dyDescent="0.2">
      <c r="A26" s="270"/>
      <c r="B26" s="86" t="s">
        <v>145</v>
      </c>
      <c r="C26" s="111" t="s">
        <v>37</v>
      </c>
      <c r="D26" s="112">
        <v>14</v>
      </c>
      <c r="E26" s="100"/>
      <c r="F26" s="101" t="str">
        <f t="shared" ref="F26" si="72">IF(E$10="","",(+E26*$D26))</f>
        <v/>
      </c>
      <c r="G26" s="102"/>
      <c r="H26" s="101" t="str">
        <f t="shared" ref="H26" si="73">IF(G$10="","",(+G26*$D26))</f>
        <v/>
      </c>
      <c r="I26" s="102"/>
      <c r="J26" s="90" t="str">
        <f t="shared" ref="J26" si="74">IF(I$10="","",(+I26*$D26))</f>
        <v/>
      </c>
      <c r="K26" s="102"/>
      <c r="L26" s="101" t="str">
        <f t="shared" ref="L26" si="75">IF(K$10="","",(+K26*$D26))</f>
        <v/>
      </c>
      <c r="M26" s="102"/>
      <c r="N26" s="101" t="str">
        <f t="shared" ref="N26" si="76">IF(M$10="","",(+M26*$D26))</f>
        <v/>
      </c>
      <c r="O26" s="102"/>
      <c r="P26" s="90" t="str">
        <f t="shared" ref="P26" si="77">IF(O$10="","",(+O26*$D26))</f>
        <v/>
      </c>
      <c r="Q26" s="92"/>
      <c r="R26" s="90" t="str">
        <f t="shared" ref="R26" si="78">IF(Q$10="","",(+Q26*$D26))</f>
        <v/>
      </c>
      <c r="S26" s="92"/>
      <c r="T26" s="90" t="str">
        <f t="shared" ref="T26" si="79">IF(S$10="","",(+S26*$D26))</f>
        <v/>
      </c>
      <c r="U26" s="92"/>
      <c r="V26" s="90" t="str">
        <f t="shared" ref="V26" si="80">IF(U$10="","",(+U26*$D26))</f>
        <v/>
      </c>
      <c r="W26" s="92"/>
      <c r="X26" s="90" t="str">
        <f t="shared" ref="X26" si="81">IF(W$10="","",(+W26*$D26))</f>
        <v/>
      </c>
      <c r="Y26" s="103" t="str">
        <f t="shared" ref="Y26" si="82">IF(E$10="","",(+E26+G26+I26+K26+M26+O26+Q26+S26+U26+W26))</f>
        <v/>
      </c>
      <c r="Z26" s="94" t="str">
        <f t="shared" ref="Z26" si="83">IF(E$10="","",(+Y26*$D26))</f>
        <v/>
      </c>
      <c r="AB26" s="85"/>
    </row>
    <row r="27" spans="1:28" ht="21.95" customHeight="1" x14ac:dyDescent="0.2">
      <c r="A27" s="270"/>
      <c r="B27" s="86" t="s">
        <v>137</v>
      </c>
      <c r="C27" s="111" t="s">
        <v>37</v>
      </c>
      <c r="D27" s="112">
        <v>11</v>
      </c>
      <c r="E27" s="100"/>
      <c r="F27" s="101" t="str">
        <f t="shared" ref="F27" si="84">IF(E$10="","",(+E27*$D27))</f>
        <v/>
      </c>
      <c r="G27" s="102"/>
      <c r="H27" s="101" t="str">
        <f t="shared" ref="H27" si="85">IF(G$10="","",(+G27*$D27))</f>
        <v/>
      </c>
      <c r="I27" s="102"/>
      <c r="J27" s="90" t="str">
        <f t="shared" ref="J27" si="86">IF(I$10="","",(+I27*$D27))</f>
        <v/>
      </c>
      <c r="K27" s="102"/>
      <c r="L27" s="101" t="str">
        <f t="shared" ref="L27" si="87">IF(K$10="","",(+K27*$D27))</f>
        <v/>
      </c>
      <c r="M27" s="102"/>
      <c r="N27" s="101" t="str">
        <f t="shared" ref="N27" si="88">IF(M$10="","",(+M27*$D27))</f>
        <v/>
      </c>
      <c r="O27" s="102"/>
      <c r="P27" s="90" t="str">
        <f t="shared" ref="P27" si="89">IF(O$10="","",(+O27*$D27))</f>
        <v/>
      </c>
      <c r="Q27" s="92"/>
      <c r="R27" s="90" t="str">
        <f t="shared" ref="R27" si="90">IF(Q$10="","",(+Q27*$D27))</f>
        <v/>
      </c>
      <c r="S27" s="92"/>
      <c r="T27" s="90" t="str">
        <f t="shared" ref="T27" si="91">IF(S$10="","",(+S27*$D27))</f>
        <v/>
      </c>
      <c r="U27" s="92"/>
      <c r="V27" s="90" t="str">
        <f t="shared" ref="V27" si="92">IF(U$10="","",(+U27*$D27))</f>
        <v/>
      </c>
      <c r="W27" s="92"/>
      <c r="X27" s="90" t="str">
        <f t="shared" ref="X27" si="93">IF(W$10="","",(+W27*$D27))</f>
        <v/>
      </c>
      <c r="Y27" s="103" t="str">
        <f t="shared" ref="Y27" si="94">IF(E$10="","",(+E27+G27+I27+K27+M27+O27+Q27+S27+U27+W27))</f>
        <v/>
      </c>
      <c r="Z27" s="94" t="str">
        <f t="shared" ref="Z27" si="95">IF(E$10="","",(+Y27*$D27))</f>
        <v/>
      </c>
      <c r="AB27" s="85"/>
    </row>
    <row r="28" spans="1:28" ht="21.95" customHeight="1" x14ac:dyDescent="0.2">
      <c r="A28" s="270"/>
      <c r="B28" s="86" t="s">
        <v>139</v>
      </c>
      <c r="C28" s="111" t="s">
        <v>130</v>
      </c>
      <c r="D28" s="112">
        <v>12</v>
      </c>
      <c r="E28" s="100"/>
      <c r="F28" s="101" t="str">
        <f t="shared" ref="F28" si="96">IF(E$10="","",(+E28*$D28))</f>
        <v/>
      </c>
      <c r="G28" s="102"/>
      <c r="H28" s="101" t="str">
        <f t="shared" ref="H28" si="97">IF(G$10="","",(+G28*$D28))</f>
        <v/>
      </c>
      <c r="I28" s="102"/>
      <c r="J28" s="90" t="str">
        <f t="shared" ref="J28" si="98">IF(I$10="","",(+I28*$D28))</f>
        <v/>
      </c>
      <c r="K28" s="102"/>
      <c r="L28" s="101" t="str">
        <f t="shared" ref="L28" si="99">IF(K$10="","",(+K28*$D28))</f>
        <v/>
      </c>
      <c r="M28" s="102"/>
      <c r="N28" s="101" t="str">
        <f t="shared" ref="N28" si="100">IF(M$10="","",(+M28*$D28))</f>
        <v/>
      </c>
      <c r="O28" s="102"/>
      <c r="P28" s="90" t="str">
        <f t="shared" ref="P28" si="101">IF(O$10="","",(+O28*$D28))</f>
        <v/>
      </c>
      <c r="Q28" s="92"/>
      <c r="R28" s="90" t="str">
        <f t="shared" ref="R28" si="102">IF(Q$10="","",(+Q28*$D28))</f>
        <v/>
      </c>
      <c r="S28" s="92"/>
      <c r="T28" s="90" t="str">
        <f t="shared" ref="T28" si="103">IF(S$10="","",(+S28*$D28))</f>
        <v/>
      </c>
      <c r="U28" s="92"/>
      <c r="V28" s="90" t="str">
        <f t="shared" ref="V28" si="104">IF(U$10="","",(+U28*$D28))</f>
        <v/>
      </c>
      <c r="W28" s="92"/>
      <c r="X28" s="90" t="str">
        <f t="shared" ref="X28" si="105">IF(W$10="","",(+W28*$D28))</f>
        <v/>
      </c>
      <c r="Y28" s="103" t="str">
        <f t="shared" ref="Y28" si="106">IF(E$10="","",(+E28+G28+I28+K28+M28+O28+Q28+S28+U28+W28))</f>
        <v/>
      </c>
      <c r="Z28" s="94" t="str">
        <f t="shared" ref="Z28" si="107">IF(E$10="","",(+Y28*$D28))</f>
        <v/>
      </c>
      <c r="AB28" s="85"/>
    </row>
    <row r="29" spans="1:28" ht="21.95" customHeight="1" x14ac:dyDescent="0.2">
      <c r="A29" s="270"/>
      <c r="B29" s="86" t="s">
        <v>61</v>
      </c>
      <c r="C29" s="111" t="s">
        <v>39</v>
      </c>
      <c r="D29" s="112">
        <v>15</v>
      </c>
      <c r="E29" s="100"/>
      <c r="F29" s="101" t="str">
        <f t="shared" ref="F29:F30" si="108">IF(E$10="","",(+E29*$D29))</f>
        <v/>
      </c>
      <c r="G29" s="102"/>
      <c r="H29" s="101" t="str">
        <f t="shared" ref="H29:H30" si="109">IF(G$10="","",(+G29*$D29))</f>
        <v/>
      </c>
      <c r="I29" s="102"/>
      <c r="J29" s="90" t="str">
        <f t="shared" ref="J29:J30" si="110">IF(I$10="","",(+I29*$D29))</f>
        <v/>
      </c>
      <c r="K29" s="102"/>
      <c r="L29" s="101" t="str">
        <f t="shared" ref="L29:L30" si="111">IF(K$10="","",(+K29*$D29))</f>
        <v/>
      </c>
      <c r="M29" s="102"/>
      <c r="N29" s="101" t="str">
        <f t="shared" ref="N29:N30" si="112">IF(M$10="","",(+M29*$D29))</f>
        <v/>
      </c>
      <c r="O29" s="102"/>
      <c r="P29" s="90" t="str">
        <f t="shared" ref="P29:P30" si="113">IF(O$10="","",(+O29*$D29))</f>
        <v/>
      </c>
      <c r="Q29" s="92"/>
      <c r="R29" s="90" t="str">
        <f t="shared" ref="R29:R30" si="114">IF(Q$10="","",(+Q29*$D29))</f>
        <v/>
      </c>
      <c r="S29" s="92"/>
      <c r="T29" s="90" t="str">
        <f t="shared" ref="T29:T30" si="115">IF(S$10="","",(+S29*$D29))</f>
        <v/>
      </c>
      <c r="U29" s="92"/>
      <c r="V29" s="90" t="str">
        <f t="shared" ref="V29:V30" si="116">IF(U$10="","",(+U29*$D29))</f>
        <v/>
      </c>
      <c r="W29" s="92"/>
      <c r="X29" s="90" t="str">
        <f t="shared" ref="X29:X30" si="117">IF(W$10="","",(+W29*$D29))</f>
        <v/>
      </c>
      <c r="Y29" s="103" t="str">
        <f t="shared" ref="Y29:Y30" si="118">IF(E$10="","",(+E29+G29+I29+K29+M29+O29+Q29+S29+U29+W29))</f>
        <v/>
      </c>
      <c r="Z29" s="94" t="str">
        <f t="shared" ref="Z29:Z30" si="119">IF(E$10="","",(+Y29*$D29))</f>
        <v/>
      </c>
      <c r="AB29" s="85"/>
    </row>
    <row r="30" spans="1:28" ht="21.95" customHeight="1" x14ac:dyDescent="0.2">
      <c r="A30" s="270"/>
      <c r="B30" s="86" t="s">
        <v>138</v>
      </c>
      <c r="C30" s="111" t="s">
        <v>76</v>
      </c>
      <c r="D30" s="112">
        <v>31</v>
      </c>
      <c r="E30" s="100"/>
      <c r="F30" s="101" t="str">
        <f t="shared" si="108"/>
        <v/>
      </c>
      <c r="G30" s="102"/>
      <c r="H30" s="101" t="str">
        <f t="shared" si="109"/>
        <v/>
      </c>
      <c r="I30" s="102"/>
      <c r="J30" s="90" t="str">
        <f t="shared" si="110"/>
        <v/>
      </c>
      <c r="K30" s="102"/>
      <c r="L30" s="101" t="str">
        <f t="shared" si="111"/>
        <v/>
      </c>
      <c r="M30" s="102"/>
      <c r="N30" s="101" t="str">
        <f t="shared" si="112"/>
        <v/>
      </c>
      <c r="O30" s="102"/>
      <c r="P30" s="90" t="str">
        <f t="shared" si="113"/>
        <v/>
      </c>
      <c r="Q30" s="92"/>
      <c r="R30" s="90" t="str">
        <f t="shared" si="114"/>
        <v/>
      </c>
      <c r="S30" s="92"/>
      <c r="T30" s="90" t="str">
        <f t="shared" si="115"/>
        <v/>
      </c>
      <c r="U30" s="92"/>
      <c r="V30" s="90" t="str">
        <f t="shared" si="116"/>
        <v/>
      </c>
      <c r="W30" s="92"/>
      <c r="X30" s="90" t="str">
        <f t="shared" si="117"/>
        <v/>
      </c>
      <c r="Y30" s="103" t="str">
        <f t="shared" si="118"/>
        <v/>
      </c>
      <c r="Z30" s="94" t="str">
        <f t="shared" si="119"/>
        <v/>
      </c>
      <c r="AB30" s="85"/>
    </row>
    <row r="31" spans="1:28" ht="21.95" customHeight="1" x14ac:dyDescent="0.2">
      <c r="A31" s="270"/>
      <c r="B31" s="86" t="s">
        <v>72</v>
      </c>
      <c r="C31" s="111" t="s">
        <v>37</v>
      </c>
      <c r="D31" s="112">
        <v>9</v>
      </c>
      <c r="E31" s="100"/>
      <c r="F31" s="101" t="str">
        <f t="shared" ref="F31" si="120">IF(E$10="","",(+E31*$D31))</f>
        <v/>
      </c>
      <c r="G31" s="102"/>
      <c r="H31" s="101" t="str">
        <f t="shared" ref="H31" si="121">IF(G$10="","",(+G31*$D31))</f>
        <v/>
      </c>
      <c r="I31" s="102"/>
      <c r="J31" s="90" t="str">
        <f t="shared" ref="J31" si="122">IF(I$10="","",(+I31*$D31))</f>
        <v/>
      </c>
      <c r="K31" s="102"/>
      <c r="L31" s="101" t="str">
        <f t="shared" ref="L31" si="123">IF(K$10="","",(+K31*$D31))</f>
        <v/>
      </c>
      <c r="M31" s="102"/>
      <c r="N31" s="101" t="str">
        <f t="shared" ref="N31" si="124">IF(M$10="","",(+M31*$D31))</f>
        <v/>
      </c>
      <c r="O31" s="102"/>
      <c r="P31" s="90" t="str">
        <f t="shared" ref="P31" si="125">IF(O$10="","",(+O31*$D31))</f>
        <v/>
      </c>
      <c r="Q31" s="92"/>
      <c r="R31" s="90" t="str">
        <f t="shared" ref="R31" si="126">IF(Q$10="","",(+Q31*$D31))</f>
        <v/>
      </c>
      <c r="S31" s="92"/>
      <c r="T31" s="90" t="str">
        <f t="shared" ref="T31" si="127">IF(S$10="","",(+S31*$D31))</f>
        <v/>
      </c>
      <c r="U31" s="92"/>
      <c r="V31" s="90" t="str">
        <f t="shared" ref="V31" si="128">IF(U$10="","",(+U31*$D31))</f>
        <v/>
      </c>
      <c r="W31" s="92"/>
      <c r="X31" s="90" t="str">
        <f t="shared" ref="X31" si="129">IF(W$10="","",(+W31*$D31))</f>
        <v/>
      </c>
      <c r="Y31" s="103" t="str">
        <f t="shared" ref="Y31" si="130">IF(E$10="","",(+E31+G31+I31+K31+M31+O31+Q31+S31+U31+W31))</f>
        <v/>
      </c>
      <c r="Z31" s="94" t="str">
        <f t="shared" ref="Z31" si="131">IF(E$10="","",(+Y31*$D31))</f>
        <v/>
      </c>
      <c r="AB31" s="85"/>
    </row>
    <row r="32" spans="1:28" ht="21.95" customHeight="1" x14ac:dyDescent="0.2">
      <c r="A32" s="270"/>
      <c r="B32" s="86" t="s">
        <v>62</v>
      </c>
      <c r="C32" s="111" t="s">
        <v>36</v>
      </c>
      <c r="D32" s="112">
        <v>8.5</v>
      </c>
      <c r="E32" s="89"/>
      <c r="F32" s="101" t="str">
        <f t="shared" ref="F32" si="132">IF(E$10="","",(+E32*$D32))</f>
        <v/>
      </c>
      <c r="G32" s="102"/>
      <c r="H32" s="101" t="str">
        <f t="shared" ref="H32" si="133">IF(G$10="","",(+G32*$D32))</f>
        <v/>
      </c>
      <c r="I32" s="102"/>
      <c r="J32" s="90" t="str">
        <f t="shared" ref="J32" si="134">IF(I$10="","",(+I32*$D32))</f>
        <v/>
      </c>
      <c r="K32" s="102"/>
      <c r="L32" s="101" t="str">
        <f t="shared" ref="L32" si="135">IF(K$10="","",(+K32*$D32))</f>
        <v/>
      </c>
      <c r="M32" s="102"/>
      <c r="N32" s="101" t="str">
        <f t="shared" ref="N32" si="136">IF(M$10="","",(+M32*$D32))</f>
        <v/>
      </c>
      <c r="O32" s="102"/>
      <c r="P32" s="90" t="str">
        <f t="shared" ref="P32" si="137">IF(O$10="","",(+O32*$D32))</f>
        <v/>
      </c>
      <c r="Q32" s="92"/>
      <c r="R32" s="90" t="str">
        <f t="shared" ref="R32" si="138">IF(Q$10="","",(+Q32*$D32))</f>
        <v/>
      </c>
      <c r="S32" s="92"/>
      <c r="T32" s="90" t="str">
        <f t="shared" ref="T32" si="139">IF(S$10="","",(+S32*$D32))</f>
        <v/>
      </c>
      <c r="U32" s="92"/>
      <c r="V32" s="90" t="str">
        <f t="shared" ref="V32" si="140">IF(U$10="","",(+U32*$D32))</f>
        <v/>
      </c>
      <c r="W32" s="92"/>
      <c r="X32" s="90" t="str">
        <f t="shared" ref="X32" si="141">IF(W$10="","",(+W32*$D32))</f>
        <v/>
      </c>
      <c r="Y32" s="103" t="str">
        <f t="shared" ref="Y32" si="142">IF(E$10="","",(+E32+G32+I32+K32+M32+O32+Q32+S32+U32+W32))</f>
        <v/>
      </c>
      <c r="Z32" s="94" t="str">
        <f t="shared" ref="Z32" si="143">IF(E$10="","",(+Y32*$D32))</f>
        <v/>
      </c>
      <c r="AB32" s="85"/>
    </row>
    <row r="33" spans="1:28" ht="21.95" customHeight="1" x14ac:dyDescent="0.2">
      <c r="A33" s="270"/>
      <c r="B33" s="86" t="s">
        <v>73</v>
      </c>
      <c r="C33" s="111" t="s">
        <v>37</v>
      </c>
      <c r="D33" s="112">
        <v>8.5</v>
      </c>
      <c r="E33" s="89"/>
      <c r="F33" s="101" t="str">
        <f t="shared" ref="F33:F34" si="144">IF(E$10="","",(+E33*$D33))</f>
        <v/>
      </c>
      <c r="G33" s="102"/>
      <c r="H33" s="101" t="str">
        <f t="shared" ref="H33:H34" si="145">IF(G$10="","",(+G33*$D33))</f>
        <v/>
      </c>
      <c r="I33" s="102"/>
      <c r="J33" s="90" t="str">
        <f t="shared" ref="J33:J34" si="146">IF(I$10="","",(+I33*$D33))</f>
        <v/>
      </c>
      <c r="K33" s="102"/>
      <c r="L33" s="101" t="str">
        <f t="shared" ref="L33:L34" si="147">IF(K$10="","",(+K33*$D33))</f>
        <v/>
      </c>
      <c r="M33" s="102"/>
      <c r="N33" s="101" t="str">
        <f t="shared" ref="N33:N34" si="148">IF(M$10="","",(+M33*$D33))</f>
        <v/>
      </c>
      <c r="O33" s="102"/>
      <c r="P33" s="90" t="str">
        <f t="shared" ref="P33:P34" si="149">IF(O$10="","",(+O33*$D33))</f>
        <v/>
      </c>
      <c r="Q33" s="92"/>
      <c r="R33" s="90" t="str">
        <f t="shared" ref="R33:R34" si="150">IF(Q$10="","",(+Q33*$D33))</f>
        <v/>
      </c>
      <c r="S33" s="92"/>
      <c r="T33" s="90" t="str">
        <f t="shared" ref="T33:T34" si="151">IF(S$10="","",(+S33*$D33))</f>
        <v/>
      </c>
      <c r="U33" s="92"/>
      <c r="V33" s="90" t="str">
        <f t="shared" ref="V33:V34" si="152">IF(U$10="","",(+U33*$D33))</f>
        <v/>
      </c>
      <c r="W33" s="92"/>
      <c r="X33" s="90" t="str">
        <f t="shared" ref="X33:X34" si="153">IF(W$10="","",(+W33*$D33))</f>
        <v/>
      </c>
      <c r="Y33" s="103" t="str">
        <f t="shared" ref="Y33:Y34" si="154">IF(E$10="","",(+E33+G33+I33+K33+M33+O33+Q33+S33+U33+W33))</f>
        <v/>
      </c>
      <c r="Z33" s="94" t="str">
        <f t="shared" si="11"/>
        <v/>
      </c>
      <c r="AB33" s="85"/>
    </row>
    <row r="34" spans="1:28" ht="21.95" customHeight="1" x14ac:dyDescent="0.2">
      <c r="A34" s="270"/>
      <c r="B34" s="97" t="s">
        <v>74</v>
      </c>
      <c r="C34" s="111" t="s">
        <v>37</v>
      </c>
      <c r="D34" s="112">
        <v>8.5</v>
      </c>
      <c r="E34" s="100"/>
      <c r="F34" s="101" t="str">
        <f t="shared" si="144"/>
        <v/>
      </c>
      <c r="G34" s="102"/>
      <c r="H34" s="101" t="str">
        <f t="shared" si="145"/>
        <v/>
      </c>
      <c r="I34" s="102"/>
      <c r="J34" s="101" t="str">
        <f t="shared" si="146"/>
        <v/>
      </c>
      <c r="K34" s="102"/>
      <c r="L34" s="101" t="str">
        <f t="shared" si="147"/>
        <v/>
      </c>
      <c r="M34" s="102"/>
      <c r="N34" s="101" t="str">
        <f t="shared" si="148"/>
        <v/>
      </c>
      <c r="O34" s="102"/>
      <c r="P34" s="101" t="str">
        <f t="shared" si="149"/>
        <v/>
      </c>
      <c r="Q34" s="102"/>
      <c r="R34" s="101" t="str">
        <f t="shared" si="150"/>
        <v/>
      </c>
      <c r="S34" s="102"/>
      <c r="T34" s="101" t="str">
        <f t="shared" si="151"/>
        <v/>
      </c>
      <c r="U34" s="102"/>
      <c r="V34" s="101" t="str">
        <f t="shared" si="152"/>
        <v/>
      </c>
      <c r="W34" s="102"/>
      <c r="X34" s="101" t="str">
        <f t="shared" si="153"/>
        <v/>
      </c>
      <c r="Y34" s="103" t="str">
        <f t="shared" si="154"/>
        <v/>
      </c>
      <c r="Z34" s="104" t="str">
        <f t="shared" si="11"/>
        <v/>
      </c>
      <c r="AB34" s="85"/>
    </row>
    <row r="35" spans="1:28" ht="21.95" customHeight="1" thickBot="1" x14ac:dyDescent="0.25">
      <c r="A35" s="275"/>
      <c r="B35" s="116" t="s">
        <v>144</v>
      </c>
      <c r="C35" s="117" t="s">
        <v>35</v>
      </c>
      <c r="D35" s="118">
        <v>8</v>
      </c>
      <c r="E35" s="119"/>
      <c r="F35" s="120" t="str">
        <f t="shared" ref="F35" si="155">IF(E$10="","",(+E35*$D35))</f>
        <v/>
      </c>
      <c r="G35" s="121"/>
      <c r="H35" s="120" t="str">
        <f t="shared" ref="H35" si="156">IF(G$10="","",(+G35*$D35))</f>
        <v/>
      </c>
      <c r="I35" s="121"/>
      <c r="J35" s="120" t="str">
        <f t="shared" ref="J35" si="157">IF(I$10="","",(+I35*$D35))</f>
        <v/>
      </c>
      <c r="K35" s="121"/>
      <c r="L35" s="120" t="str">
        <f t="shared" ref="L35" si="158">IF(K$10="","",(+K35*$D35))</f>
        <v/>
      </c>
      <c r="M35" s="121"/>
      <c r="N35" s="120" t="str">
        <f t="shared" ref="N35" si="159">IF(M$10="","",(+M35*$D35))</f>
        <v/>
      </c>
      <c r="O35" s="121"/>
      <c r="P35" s="120" t="str">
        <f t="shared" ref="P35" si="160">IF(O$10="","",(+O35*$D35))</f>
        <v/>
      </c>
      <c r="Q35" s="121"/>
      <c r="R35" s="120" t="str">
        <f t="shared" ref="R35" si="161">IF(Q$10="","",(+Q35*$D35))</f>
        <v/>
      </c>
      <c r="S35" s="121"/>
      <c r="T35" s="120" t="str">
        <f t="shared" ref="T35" si="162">IF(S$10="","",(+S35*$D35))</f>
        <v/>
      </c>
      <c r="U35" s="121"/>
      <c r="V35" s="120" t="str">
        <f t="shared" ref="V35" si="163">IF(U$10="","",(+U35*$D35))</f>
        <v/>
      </c>
      <c r="W35" s="121"/>
      <c r="X35" s="120" t="str">
        <f t="shared" ref="X35" si="164">IF(W$10="","",(+W35*$D35))</f>
        <v/>
      </c>
      <c r="Y35" s="122" t="str">
        <f t="shared" ref="Y35" si="165">IF(E$10="","",(+E35+G35+I35+K35+M35+O35+Q35+S35+U35+W35))</f>
        <v/>
      </c>
      <c r="Z35" s="123" t="str">
        <f t="shared" ref="Z35" si="166">IF(E$10="","",(+Y35*$D35))</f>
        <v/>
      </c>
      <c r="AB35" s="85"/>
    </row>
    <row r="36" spans="1:28" ht="21.95" customHeight="1" thickTop="1" x14ac:dyDescent="0.2">
      <c r="A36" s="270" t="s">
        <v>18</v>
      </c>
      <c r="B36" s="193" t="s">
        <v>68</v>
      </c>
      <c r="C36" s="191" t="s">
        <v>36</v>
      </c>
      <c r="D36" s="192">
        <v>14</v>
      </c>
      <c r="E36" s="200"/>
      <c r="F36" s="201" t="str">
        <f t="shared" ref="F36" si="167">IF(E$10="","",(+E36*$D36))</f>
        <v/>
      </c>
      <c r="G36" s="95"/>
      <c r="H36" s="201" t="str">
        <f t="shared" ref="H36" si="168">IF(G$10="","",(+G36*$D36))</f>
        <v/>
      </c>
      <c r="I36" s="95"/>
      <c r="J36" s="201" t="str">
        <f t="shared" ref="J36" si="169">IF(I$10="","",(+I36*$D36))</f>
        <v/>
      </c>
      <c r="K36" s="95"/>
      <c r="L36" s="201" t="str">
        <f t="shared" ref="L36" si="170">IF(K$10="","",(+K36*$D36))</f>
        <v/>
      </c>
      <c r="M36" s="95"/>
      <c r="N36" s="201" t="str">
        <f t="shared" ref="N36" si="171">IF(M$10="","",(+M36*$D36))</f>
        <v/>
      </c>
      <c r="O36" s="95"/>
      <c r="P36" s="201" t="str">
        <f t="shared" ref="P36" si="172">IF(O$10="","",(+O36*$D36))</f>
        <v/>
      </c>
      <c r="Q36" s="95"/>
      <c r="R36" s="201" t="str">
        <f t="shared" ref="R36" si="173">IF(Q$10="","",(+Q36*$D36))</f>
        <v/>
      </c>
      <c r="S36" s="95"/>
      <c r="T36" s="201" t="str">
        <f t="shared" ref="T36" si="174">IF(S$10="","",(+S36*$D36))</f>
        <v/>
      </c>
      <c r="U36" s="95"/>
      <c r="V36" s="201" t="str">
        <f t="shared" ref="V36" si="175">IF(U$10="","",(+U36*$D36))</f>
        <v/>
      </c>
      <c r="W36" s="95"/>
      <c r="X36" s="201" t="str">
        <f t="shared" ref="X36" si="176">IF(W$10="","",(+W36*$D36))</f>
        <v/>
      </c>
      <c r="Y36" s="124" t="str">
        <f t="shared" ref="Y36" si="177">IF(E$10="","",(+E36+G36+I36+K36+M36+O36+Q36+S36+U36+W36))</f>
        <v/>
      </c>
      <c r="Z36" s="202" t="str">
        <f t="shared" ref="Z36" si="178">IF(E$10="","",(+Y36*$D36))</f>
        <v/>
      </c>
      <c r="AB36" s="85"/>
    </row>
    <row r="37" spans="1:28" ht="21.95" customHeight="1" x14ac:dyDescent="0.2">
      <c r="A37" s="270"/>
      <c r="B37" s="105" t="s">
        <v>119</v>
      </c>
      <c r="C37" s="111" t="s">
        <v>35</v>
      </c>
      <c r="D37" s="88">
        <v>5.5</v>
      </c>
      <c r="E37" s="160"/>
      <c r="F37" s="161" t="str">
        <f t="shared" ref="F37" si="179">IF(E$10="","",(+E37*$D37))</f>
        <v/>
      </c>
      <c r="G37" s="92"/>
      <c r="H37" s="161" t="str">
        <f t="shared" ref="H37" si="180">IF(G$10="","",(+G37*$D37))</f>
        <v/>
      </c>
      <c r="I37" s="92"/>
      <c r="J37" s="161" t="str">
        <f t="shared" ref="J37" si="181">IF(I$10="","",(+I37*$D37))</f>
        <v/>
      </c>
      <c r="K37" s="92"/>
      <c r="L37" s="161" t="str">
        <f t="shared" ref="L37" si="182">IF(K$10="","",(+K37*$D37))</f>
        <v/>
      </c>
      <c r="M37" s="92"/>
      <c r="N37" s="161" t="str">
        <f t="shared" ref="N37" si="183">IF(M$10="","",(+M37*$D37))</f>
        <v/>
      </c>
      <c r="O37" s="92"/>
      <c r="P37" s="161" t="str">
        <f t="shared" ref="P37" si="184">IF(O$10="","",(+O37*$D37))</f>
        <v/>
      </c>
      <c r="Q37" s="92"/>
      <c r="R37" s="161" t="str">
        <f t="shared" ref="R37" si="185">IF(Q$10="","",(+Q37*$D37))</f>
        <v/>
      </c>
      <c r="S37" s="92"/>
      <c r="T37" s="161" t="str">
        <f t="shared" ref="T37" si="186">IF(S$10="","",(+S37*$D37))</f>
        <v/>
      </c>
      <c r="U37" s="92"/>
      <c r="V37" s="161" t="str">
        <f t="shared" ref="V37" si="187">IF(U$10="","",(+U37*$D37))</f>
        <v/>
      </c>
      <c r="W37" s="92"/>
      <c r="X37" s="161" t="str">
        <f t="shared" ref="X37" si="188">IF(W$10="","",(+W37*$D37))</f>
        <v/>
      </c>
      <c r="Y37" s="93" t="str">
        <f t="shared" ref="Y37" si="189">IF(E$10="","",(+E37+G37+I37+K37+M37+O37+Q37+S37+U37+W37))</f>
        <v/>
      </c>
      <c r="Z37" s="162" t="str">
        <f t="shared" ref="Z37" si="190">IF(E$10="","",(+Y37*$D37))</f>
        <v/>
      </c>
      <c r="AB37" s="85"/>
    </row>
    <row r="38" spans="1:28" ht="21.95" customHeight="1" x14ac:dyDescent="0.2">
      <c r="A38" s="270"/>
      <c r="B38" s="105" t="s">
        <v>123</v>
      </c>
      <c r="C38" s="111" t="s">
        <v>35</v>
      </c>
      <c r="D38" s="88">
        <v>9</v>
      </c>
      <c r="E38" s="160"/>
      <c r="F38" s="161" t="str">
        <f t="shared" ref="F38" si="191">IF(E$10="","",(+E38*$D38))</f>
        <v/>
      </c>
      <c r="G38" s="92"/>
      <c r="H38" s="161" t="str">
        <f t="shared" ref="H38" si="192">IF(G$10="","",(+G38*$D38))</f>
        <v/>
      </c>
      <c r="I38" s="92"/>
      <c r="J38" s="161" t="str">
        <f t="shared" ref="J38" si="193">IF(I$10="","",(+I38*$D38))</f>
        <v/>
      </c>
      <c r="K38" s="92"/>
      <c r="L38" s="161" t="str">
        <f t="shared" ref="L38" si="194">IF(K$10="","",(+K38*$D38))</f>
        <v/>
      </c>
      <c r="M38" s="92"/>
      <c r="N38" s="161" t="str">
        <f t="shared" ref="N38" si="195">IF(M$10="","",(+M38*$D38))</f>
        <v/>
      </c>
      <c r="O38" s="92"/>
      <c r="P38" s="161" t="str">
        <f t="shared" ref="P38" si="196">IF(O$10="","",(+O38*$D38))</f>
        <v/>
      </c>
      <c r="Q38" s="92"/>
      <c r="R38" s="161" t="str">
        <f t="shared" ref="R38" si="197">IF(Q$10="","",(+Q38*$D38))</f>
        <v/>
      </c>
      <c r="S38" s="92"/>
      <c r="T38" s="161" t="str">
        <f t="shared" ref="T38" si="198">IF(S$10="","",(+S38*$D38))</f>
        <v/>
      </c>
      <c r="U38" s="92"/>
      <c r="V38" s="161" t="str">
        <f t="shared" ref="V38" si="199">IF(U$10="","",(+U38*$D38))</f>
        <v/>
      </c>
      <c r="W38" s="92"/>
      <c r="X38" s="161" t="str">
        <f t="shared" ref="X38" si="200">IF(W$10="","",(+W38*$D38))</f>
        <v/>
      </c>
      <c r="Y38" s="93" t="str">
        <f t="shared" ref="Y38" si="201">IF(E$10="","",(+E38+G38+I38+K38+M38+O38+Q38+S38+U38+W38))</f>
        <v/>
      </c>
      <c r="Z38" s="162" t="str">
        <f t="shared" ref="Z38" si="202">IF(E$10="","",(+Y38*$D38))</f>
        <v/>
      </c>
      <c r="AB38" s="85"/>
    </row>
    <row r="39" spans="1:28" ht="21.95" customHeight="1" x14ac:dyDescent="0.2">
      <c r="A39" s="270"/>
      <c r="B39" s="105" t="s">
        <v>152</v>
      </c>
      <c r="C39" s="111" t="s">
        <v>35</v>
      </c>
      <c r="D39" s="88">
        <v>14</v>
      </c>
      <c r="E39" s="160"/>
      <c r="F39" s="161" t="str">
        <f t="shared" ref="F39:F41" si="203">IF(E$10="","",(+E39*$D39))</f>
        <v/>
      </c>
      <c r="G39" s="92"/>
      <c r="H39" s="161" t="str">
        <f t="shared" ref="H39:H41" si="204">IF(G$10="","",(+G39*$D39))</f>
        <v/>
      </c>
      <c r="I39" s="92"/>
      <c r="J39" s="161" t="str">
        <f t="shared" ref="J39:J41" si="205">IF(I$10="","",(+I39*$D39))</f>
        <v/>
      </c>
      <c r="K39" s="92"/>
      <c r="L39" s="161" t="str">
        <f t="shared" ref="L39:L41" si="206">IF(K$10="","",(+K39*$D39))</f>
        <v/>
      </c>
      <c r="M39" s="92"/>
      <c r="N39" s="161" t="str">
        <f t="shared" ref="N39:N41" si="207">IF(M$10="","",(+M39*$D39))</f>
        <v/>
      </c>
      <c r="O39" s="92"/>
      <c r="P39" s="161" t="str">
        <f t="shared" ref="P39:P41" si="208">IF(O$10="","",(+O39*$D39))</f>
        <v/>
      </c>
      <c r="Q39" s="92"/>
      <c r="R39" s="161" t="str">
        <f t="shared" ref="R39:R41" si="209">IF(Q$10="","",(+Q39*$D39))</f>
        <v/>
      </c>
      <c r="S39" s="92"/>
      <c r="T39" s="161" t="str">
        <f t="shared" ref="T39:T41" si="210">IF(S$10="","",(+S39*$D39))</f>
        <v/>
      </c>
      <c r="U39" s="92"/>
      <c r="V39" s="161" t="str">
        <f t="shared" ref="V39:V41" si="211">IF(U$10="","",(+U39*$D39))</f>
        <v/>
      </c>
      <c r="W39" s="92"/>
      <c r="X39" s="161" t="str">
        <f t="shared" ref="X39:X41" si="212">IF(W$10="","",(+W39*$D39))</f>
        <v/>
      </c>
      <c r="Y39" s="93" t="str">
        <f t="shared" ref="Y39:Y41" si="213">IF(E$10="","",(+E39+G39+I39+K39+M39+O39+Q39+S39+U39+W39))</f>
        <v/>
      </c>
      <c r="Z39" s="162" t="str">
        <f t="shared" ref="Z39:Z41" si="214">IF(E$10="","",(+Y39*$D39))</f>
        <v/>
      </c>
      <c r="AB39" s="85"/>
    </row>
    <row r="40" spans="1:28" ht="21.95" customHeight="1" x14ac:dyDescent="0.2">
      <c r="A40" s="270"/>
      <c r="B40" s="105" t="s">
        <v>153</v>
      </c>
      <c r="C40" s="111" t="s">
        <v>35</v>
      </c>
      <c r="D40" s="88">
        <v>8</v>
      </c>
      <c r="E40" s="160"/>
      <c r="F40" s="161" t="str">
        <f t="shared" si="203"/>
        <v/>
      </c>
      <c r="G40" s="92"/>
      <c r="H40" s="161" t="str">
        <f t="shared" si="204"/>
        <v/>
      </c>
      <c r="I40" s="92"/>
      <c r="J40" s="161" t="str">
        <f t="shared" si="205"/>
        <v/>
      </c>
      <c r="K40" s="92"/>
      <c r="L40" s="161" t="str">
        <f t="shared" si="206"/>
        <v/>
      </c>
      <c r="M40" s="92"/>
      <c r="N40" s="161" t="str">
        <f t="shared" si="207"/>
        <v/>
      </c>
      <c r="O40" s="92"/>
      <c r="P40" s="161" t="str">
        <f t="shared" si="208"/>
        <v/>
      </c>
      <c r="Q40" s="92"/>
      <c r="R40" s="161" t="str">
        <f t="shared" si="209"/>
        <v/>
      </c>
      <c r="S40" s="92"/>
      <c r="T40" s="161" t="str">
        <f t="shared" si="210"/>
        <v/>
      </c>
      <c r="U40" s="92"/>
      <c r="V40" s="161" t="str">
        <f t="shared" si="211"/>
        <v/>
      </c>
      <c r="W40" s="92"/>
      <c r="X40" s="161" t="str">
        <f t="shared" si="212"/>
        <v/>
      </c>
      <c r="Y40" s="93" t="str">
        <f t="shared" si="213"/>
        <v/>
      </c>
      <c r="Z40" s="162" t="str">
        <f t="shared" si="214"/>
        <v/>
      </c>
      <c r="AB40" s="85"/>
    </row>
    <row r="41" spans="1:28" ht="21.95" customHeight="1" x14ac:dyDescent="0.2">
      <c r="A41" s="270"/>
      <c r="B41" s="105" t="s">
        <v>154</v>
      </c>
      <c r="C41" s="111" t="s">
        <v>35</v>
      </c>
      <c r="D41" s="88">
        <v>8</v>
      </c>
      <c r="E41" s="160"/>
      <c r="F41" s="161" t="str">
        <f t="shared" si="203"/>
        <v/>
      </c>
      <c r="G41" s="92"/>
      <c r="H41" s="161" t="str">
        <f t="shared" si="204"/>
        <v/>
      </c>
      <c r="I41" s="92"/>
      <c r="J41" s="161" t="str">
        <f t="shared" si="205"/>
        <v/>
      </c>
      <c r="K41" s="92"/>
      <c r="L41" s="161" t="str">
        <f t="shared" si="206"/>
        <v/>
      </c>
      <c r="M41" s="92"/>
      <c r="N41" s="161" t="str">
        <f t="shared" si="207"/>
        <v/>
      </c>
      <c r="O41" s="92"/>
      <c r="P41" s="161" t="str">
        <f t="shared" si="208"/>
        <v/>
      </c>
      <c r="Q41" s="92"/>
      <c r="R41" s="161" t="str">
        <f t="shared" si="209"/>
        <v/>
      </c>
      <c r="S41" s="92"/>
      <c r="T41" s="161" t="str">
        <f t="shared" si="210"/>
        <v/>
      </c>
      <c r="U41" s="92"/>
      <c r="V41" s="161" t="str">
        <f t="shared" si="211"/>
        <v/>
      </c>
      <c r="W41" s="92"/>
      <c r="X41" s="161" t="str">
        <f t="shared" si="212"/>
        <v/>
      </c>
      <c r="Y41" s="93" t="str">
        <f t="shared" si="213"/>
        <v/>
      </c>
      <c r="Z41" s="162" t="str">
        <f t="shared" si="214"/>
        <v/>
      </c>
      <c r="AB41" s="85"/>
    </row>
    <row r="42" spans="1:28" ht="21.95" customHeight="1" x14ac:dyDescent="0.2">
      <c r="A42" s="270"/>
      <c r="B42" s="86" t="s">
        <v>113</v>
      </c>
      <c r="C42" s="111" t="s">
        <v>64</v>
      </c>
      <c r="D42" s="88">
        <v>9.5</v>
      </c>
      <c r="E42" s="106"/>
      <c r="F42" s="107" t="str">
        <f t="shared" ref="F42" si="215">IF(E$10="","",(+E42*$D42))</f>
        <v/>
      </c>
      <c r="G42" s="108"/>
      <c r="H42" s="107" t="str">
        <f t="shared" ref="H42" si="216">IF(G$10="","",(+G42*$D42))</f>
        <v/>
      </c>
      <c r="I42" s="108"/>
      <c r="J42" s="107" t="str">
        <f t="shared" ref="J42" si="217">IF(I$10="","",(+I42*$D42))</f>
        <v/>
      </c>
      <c r="K42" s="108"/>
      <c r="L42" s="107" t="str">
        <f t="shared" ref="L42" si="218">IF(K$10="","",(+K42*$D42))</f>
        <v/>
      </c>
      <c r="M42" s="108"/>
      <c r="N42" s="107" t="str">
        <f t="shared" ref="N42" si="219">IF(M$10="","",(+M42*$D42))</f>
        <v/>
      </c>
      <c r="O42" s="108"/>
      <c r="P42" s="107" t="str">
        <f t="shared" ref="P42" si="220">IF(O$10="","",(+O42*$D42))</f>
        <v/>
      </c>
      <c r="Q42" s="108"/>
      <c r="R42" s="107" t="str">
        <f t="shared" ref="R42" si="221">IF(Q$10="","",(+Q42*$D42))</f>
        <v/>
      </c>
      <c r="S42" s="108"/>
      <c r="T42" s="107" t="str">
        <f t="shared" ref="T42" si="222">IF(S$10="","",(+S42*$D42))</f>
        <v/>
      </c>
      <c r="U42" s="108"/>
      <c r="V42" s="107" t="str">
        <f t="shared" ref="V42" si="223">IF(U$10="","",(+U42*$D42))</f>
        <v/>
      </c>
      <c r="W42" s="108"/>
      <c r="X42" s="107" t="str">
        <f t="shared" ref="X42" si="224">IF(W$10="","",(+W42*$D42))</f>
        <v/>
      </c>
      <c r="Y42" s="109" t="str">
        <f t="shared" ref="Y42" si="225">IF(E$10="","",(+E42+G42+I42+K42+M42+O42+Q42+S42+U42+W42))</f>
        <v/>
      </c>
      <c r="Z42" s="110" t="str">
        <f t="shared" ref="Z42" si="226">IF(E$10="","",(+Y42*$D42))</f>
        <v/>
      </c>
      <c r="AB42" s="85"/>
    </row>
    <row r="43" spans="1:28" ht="21.95" customHeight="1" x14ac:dyDescent="0.2">
      <c r="A43" s="270"/>
      <c r="B43" s="86" t="s">
        <v>120</v>
      </c>
      <c r="C43" s="111" t="s">
        <v>76</v>
      </c>
      <c r="D43" s="88">
        <v>9.5</v>
      </c>
      <c r="E43" s="106"/>
      <c r="F43" s="107" t="str">
        <f t="shared" ref="F43" si="227">IF(E$10="","",(+E43*$D43))</f>
        <v/>
      </c>
      <c r="G43" s="108"/>
      <c r="H43" s="107" t="str">
        <f t="shared" ref="H43" si="228">IF(G$10="","",(+G43*$D43))</f>
        <v/>
      </c>
      <c r="I43" s="108"/>
      <c r="J43" s="107" t="str">
        <f t="shared" ref="J43" si="229">IF(I$10="","",(+I43*$D43))</f>
        <v/>
      </c>
      <c r="K43" s="108"/>
      <c r="L43" s="107" t="str">
        <f t="shared" ref="L43" si="230">IF(K$10="","",(+K43*$D43))</f>
        <v/>
      </c>
      <c r="M43" s="108"/>
      <c r="N43" s="107" t="str">
        <f t="shared" ref="N43" si="231">IF(M$10="","",(+M43*$D43))</f>
        <v/>
      </c>
      <c r="O43" s="108"/>
      <c r="P43" s="107" t="str">
        <f t="shared" ref="P43" si="232">IF(O$10="","",(+O43*$D43))</f>
        <v/>
      </c>
      <c r="Q43" s="108"/>
      <c r="R43" s="107" t="str">
        <f t="shared" ref="R43" si="233">IF(Q$10="","",(+Q43*$D43))</f>
        <v/>
      </c>
      <c r="S43" s="108"/>
      <c r="T43" s="107" t="str">
        <f t="shared" ref="T43" si="234">IF(S$10="","",(+S43*$D43))</f>
        <v/>
      </c>
      <c r="U43" s="108"/>
      <c r="V43" s="107" t="str">
        <f t="shared" ref="V43" si="235">IF(U$10="","",(+U43*$D43))</f>
        <v/>
      </c>
      <c r="W43" s="108"/>
      <c r="X43" s="107" t="str">
        <f t="shared" ref="X43" si="236">IF(W$10="","",(+W43*$D43))</f>
        <v/>
      </c>
      <c r="Y43" s="109" t="str">
        <f t="shared" ref="Y43" si="237">IF(E$10="","",(+E43+G43+I43+K43+M43+O43+Q43+S43+U43+W43))</f>
        <v/>
      </c>
      <c r="Z43" s="110" t="str">
        <f t="shared" ref="Z43" si="238">IF(E$10="","",(+Y43*$D43))</f>
        <v/>
      </c>
      <c r="AB43" s="85"/>
    </row>
    <row r="44" spans="1:28" ht="21.95" customHeight="1" thickBot="1" x14ac:dyDescent="0.25">
      <c r="A44" s="275"/>
      <c r="B44" s="116" t="s">
        <v>128</v>
      </c>
      <c r="C44" s="117" t="s">
        <v>127</v>
      </c>
      <c r="D44" s="196">
        <v>8</v>
      </c>
      <c r="E44" s="203"/>
      <c r="F44" s="204" t="str">
        <f t="shared" ref="F44" si="239">IF(E$10="","",(+E44*$D44))</f>
        <v/>
      </c>
      <c r="G44" s="205"/>
      <c r="H44" s="204" t="str">
        <f t="shared" ref="H44" si="240">IF(G$10="","",(+G44*$D44))</f>
        <v/>
      </c>
      <c r="I44" s="205"/>
      <c r="J44" s="204" t="str">
        <f t="shared" ref="J44" si="241">IF(I$10="","",(+I44*$D44))</f>
        <v/>
      </c>
      <c r="K44" s="205"/>
      <c r="L44" s="204" t="str">
        <f t="shared" ref="L44" si="242">IF(K$10="","",(+K44*$D44))</f>
        <v/>
      </c>
      <c r="M44" s="205"/>
      <c r="N44" s="204" t="str">
        <f t="shared" ref="N44" si="243">IF(M$10="","",(+M44*$D44))</f>
        <v/>
      </c>
      <c r="O44" s="205"/>
      <c r="P44" s="204" t="str">
        <f t="shared" ref="P44" si="244">IF(O$10="","",(+O44*$D44))</f>
        <v/>
      </c>
      <c r="Q44" s="205"/>
      <c r="R44" s="204" t="str">
        <f t="shared" ref="R44" si="245">IF(Q$10="","",(+Q44*$D44))</f>
        <v/>
      </c>
      <c r="S44" s="205"/>
      <c r="T44" s="204" t="str">
        <f t="shared" ref="T44" si="246">IF(S$10="","",(+S44*$D44))</f>
        <v/>
      </c>
      <c r="U44" s="205"/>
      <c r="V44" s="204" t="str">
        <f t="shared" ref="V44" si="247">IF(U$10="","",(+U44*$D44))</f>
        <v/>
      </c>
      <c r="W44" s="205"/>
      <c r="X44" s="204" t="str">
        <f t="shared" ref="X44" si="248">IF(W$10="","",(+W44*$D44))</f>
        <v/>
      </c>
      <c r="Y44" s="206" t="str">
        <f t="shared" ref="Y44" si="249">IF(E$10="","",(+E44+G44+I44+K44+M44+O44+Q44+S44+U44+W44))</f>
        <v/>
      </c>
      <c r="Z44" s="207" t="str">
        <f t="shared" ref="Z44" si="250">IF(E$10="","",(+Y44*$D44))</f>
        <v/>
      </c>
      <c r="AB44" s="85"/>
    </row>
    <row r="45" spans="1:28" ht="24" customHeight="1" thickTop="1" thickBot="1" x14ac:dyDescent="0.25">
      <c r="A45" s="183" t="s">
        <v>19</v>
      </c>
      <c r="B45" s="128" t="s">
        <v>20</v>
      </c>
      <c r="C45" s="129" t="s">
        <v>21</v>
      </c>
      <c r="D45" s="130">
        <v>2.95</v>
      </c>
      <c r="E45" s="131"/>
      <c r="F45" s="132" t="str">
        <f t="shared" ref="F45" si="251">IF(E$10="","",(+E45*$D45))</f>
        <v/>
      </c>
      <c r="G45" s="133"/>
      <c r="H45" s="132" t="str">
        <f t="shared" ref="H45" si="252">IF(G$10="","",(+G45*$D45))</f>
        <v/>
      </c>
      <c r="I45" s="133"/>
      <c r="J45" s="132" t="str">
        <f t="shared" ref="J45" si="253">IF(I$10="","",(+I45*$D45))</f>
        <v/>
      </c>
      <c r="K45" s="133"/>
      <c r="L45" s="132" t="str">
        <f t="shared" ref="L45" si="254">IF(K$10="","",(+K45*$D45))</f>
        <v/>
      </c>
      <c r="M45" s="133"/>
      <c r="N45" s="132" t="str">
        <f t="shared" ref="N45" si="255">IF(M$10="","",(+M45*$D45))</f>
        <v/>
      </c>
      <c r="O45" s="133"/>
      <c r="P45" s="132" t="str">
        <f t="shared" ref="P45" si="256">IF(O$10="","",(+O45*$D45))</f>
        <v/>
      </c>
      <c r="Q45" s="133"/>
      <c r="R45" s="132" t="str">
        <f t="shared" ref="R45" si="257">IF(Q$10="","",(+Q45*$D45))</f>
        <v/>
      </c>
      <c r="S45" s="133"/>
      <c r="T45" s="132" t="str">
        <f t="shared" ref="T45" si="258">IF(S$10="","",(+S45*$D45))</f>
        <v/>
      </c>
      <c r="U45" s="133"/>
      <c r="V45" s="132" t="str">
        <f t="shared" ref="V45" si="259">IF(U$10="","",(+U45*$D45))</f>
        <v/>
      </c>
      <c r="W45" s="133"/>
      <c r="X45" s="132" t="str">
        <f t="shared" ref="X45" si="260">IF(W$10="","",(+W45*$D45))</f>
        <v/>
      </c>
      <c r="Y45" s="134" t="str">
        <f t="shared" ref="Y45" si="261">IF(E$10="","",(+E45+G45+I45+K45+M45+O45+Q45+S45+U45+W45))</f>
        <v/>
      </c>
      <c r="Z45" s="135" t="str">
        <f t="shared" ref="Z45" si="262">IF(E$10="","",(+Y45*$D45))</f>
        <v/>
      </c>
      <c r="AB45" s="85"/>
    </row>
    <row r="46" spans="1:28" ht="21.95" customHeight="1" thickTop="1" x14ac:dyDescent="0.2">
      <c r="A46" s="266" t="s">
        <v>71</v>
      </c>
      <c r="B46" s="198" t="s">
        <v>78</v>
      </c>
      <c r="C46" s="114" t="s">
        <v>79</v>
      </c>
      <c r="D46" s="199">
        <v>2.9</v>
      </c>
      <c r="E46" s="125"/>
      <c r="F46" s="126" t="str">
        <f t="shared" ref="F46" si="263">IF(E$10="","",(+E46*$D46))</f>
        <v/>
      </c>
      <c r="G46" s="95"/>
      <c r="H46" s="126" t="str">
        <f t="shared" ref="H46" si="264">IF(G$10="","",(+G46*$D46))</f>
        <v/>
      </c>
      <c r="I46" s="95"/>
      <c r="J46" s="126" t="str">
        <f t="shared" ref="J46" si="265">IF(I$10="","",(+I46*$D46))</f>
        <v/>
      </c>
      <c r="K46" s="95"/>
      <c r="L46" s="126" t="str">
        <f t="shared" ref="L46" si="266">IF(K$10="","",(+K46*$D46))</f>
        <v/>
      </c>
      <c r="M46" s="95"/>
      <c r="N46" s="126" t="str">
        <f t="shared" ref="N46" si="267">IF(M$10="","",(+M46*$D46))</f>
        <v/>
      </c>
      <c r="O46" s="95"/>
      <c r="P46" s="126" t="str">
        <f t="shared" ref="P46" si="268">IF(O$10="","",(+O46*$D46))</f>
        <v/>
      </c>
      <c r="Q46" s="95"/>
      <c r="R46" s="126" t="str">
        <f t="shared" ref="R46" si="269">IF(Q$10="","",(+Q46*$D46))</f>
        <v/>
      </c>
      <c r="S46" s="95"/>
      <c r="T46" s="126" t="str">
        <f t="shared" ref="T46" si="270">IF(S$10="","",(+S46*$D46))</f>
        <v/>
      </c>
      <c r="U46" s="95"/>
      <c r="V46" s="126" t="str">
        <f t="shared" ref="V46" si="271">IF(U$10="","",(+U46*$D46))</f>
        <v/>
      </c>
      <c r="W46" s="95"/>
      <c r="X46" s="126" t="str">
        <f t="shared" ref="X46" si="272">IF(W$10="","",(+W46*$D46))</f>
        <v/>
      </c>
      <c r="Y46" s="124" t="str">
        <f t="shared" ref="Y46" si="273">IF(E$10="","",(+E46+G46+I46+K46+M46+O46+Q46+S46+U46+W46))</f>
        <v/>
      </c>
      <c r="Z46" s="127" t="str">
        <f t="shared" ref="Z46" si="274">IF(E$10="","",(+Y46*$D46))</f>
        <v/>
      </c>
      <c r="AB46" s="85"/>
    </row>
    <row r="47" spans="1:28" ht="21.95" customHeight="1" x14ac:dyDescent="0.2">
      <c r="A47" s="267"/>
      <c r="B47" s="136" t="s">
        <v>80</v>
      </c>
      <c r="C47" s="111" t="s">
        <v>81</v>
      </c>
      <c r="D47" s="88">
        <v>6.9</v>
      </c>
      <c r="E47" s="89"/>
      <c r="F47" s="90" t="str">
        <f t="shared" ref="F47:F59" si="275">IF(E$10="","",(+E47*$D47))</f>
        <v/>
      </c>
      <c r="G47" s="92"/>
      <c r="H47" s="90" t="str">
        <f t="shared" ref="H47:H59" si="276">IF(G$10="","",(+G47*$D47))</f>
        <v/>
      </c>
      <c r="I47" s="92"/>
      <c r="J47" s="90" t="str">
        <f t="shared" ref="J47:J59" si="277">IF(I$10="","",(+I47*$D47))</f>
        <v/>
      </c>
      <c r="K47" s="92"/>
      <c r="L47" s="90" t="str">
        <f t="shared" ref="L47:L59" si="278">IF(K$10="","",(+K47*$D47))</f>
        <v/>
      </c>
      <c r="M47" s="92"/>
      <c r="N47" s="90" t="str">
        <f t="shared" ref="N47:N59" si="279">IF(M$10="","",(+M47*$D47))</f>
        <v/>
      </c>
      <c r="O47" s="92"/>
      <c r="P47" s="90" t="str">
        <f t="shared" ref="P47:P59" si="280">IF(O$10="","",(+O47*$D47))</f>
        <v/>
      </c>
      <c r="Q47" s="92"/>
      <c r="R47" s="90" t="str">
        <f t="shared" ref="R47:R59" si="281">IF(Q$10="","",(+Q47*$D47))</f>
        <v/>
      </c>
      <c r="S47" s="92"/>
      <c r="T47" s="90" t="str">
        <f t="shared" ref="T47:T59" si="282">IF(S$10="","",(+S47*$D47))</f>
        <v/>
      </c>
      <c r="U47" s="92"/>
      <c r="V47" s="90" t="str">
        <f t="shared" ref="V47:V59" si="283">IF(U$10="","",(+U47*$D47))</f>
        <v/>
      </c>
      <c r="W47" s="92"/>
      <c r="X47" s="90" t="str">
        <f t="shared" ref="X47:X59" si="284">IF(W$10="","",(+W47*$D47))</f>
        <v/>
      </c>
      <c r="Y47" s="93" t="str">
        <f t="shared" ref="Y47:Y59" si="285">IF(E$10="","",(+E47+G47+I47+K47+M47+O47+Q47+S47+U47+W47))</f>
        <v/>
      </c>
      <c r="Z47" s="94" t="str">
        <f t="shared" ref="Z47:Z59" si="286">IF(E$10="","",(+Y47*$D47))</f>
        <v/>
      </c>
      <c r="AB47" s="85"/>
    </row>
    <row r="48" spans="1:28" ht="21.95" customHeight="1" x14ac:dyDescent="0.2">
      <c r="A48" s="267"/>
      <c r="B48" s="136" t="s">
        <v>82</v>
      </c>
      <c r="C48" s="111" t="s">
        <v>81</v>
      </c>
      <c r="D48" s="88">
        <v>6.9</v>
      </c>
      <c r="E48" s="89"/>
      <c r="F48" s="90" t="str">
        <f t="shared" si="275"/>
        <v/>
      </c>
      <c r="G48" s="92"/>
      <c r="H48" s="90" t="str">
        <f t="shared" si="276"/>
        <v/>
      </c>
      <c r="I48" s="92"/>
      <c r="J48" s="90" t="str">
        <f t="shared" si="277"/>
        <v/>
      </c>
      <c r="K48" s="92"/>
      <c r="L48" s="90" t="str">
        <f t="shared" si="278"/>
        <v/>
      </c>
      <c r="M48" s="92"/>
      <c r="N48" s="90" t="str">
        <f t="shared" si="279"/>
        <v/>
      </c>
      <c r="O48" s="92"/>
      <c r="P48" s="90" t="str">
        <f t="shared" si="280"/>
        <v/>
      </c>
      <c r="Q48" s="92"/>
      <c r="R48" s="90" t="str">
        <f t="shared" si="281"/>
        <v/>
      </c>
      <c r="S48" s="92"/>
      <c r="T48" s="90" t="str">
        <f t="shared" si="282"/>
        <v/>
      </c>
      <c r="U48" s="92"/>
      <c r="V48" s="90" t="str">
        <f t="shared" si="283"/>
        <v/>
      </c>
      <c r="W48" s="92"/>
      <c r="X48" s="90" t="str">
        <f t="shared" si="284"/>
        <v/>
      </c>
      <c r="Y48" s="93" t="str">
        <f t="shared" si="285"/>
        <v/>
      </c>
      <c r="Z48" s="94" t="str">
        <f t="shared" si="286"/>
        <v/>
      </c>
      <c r="AB48" s="85"/>
    </row>
    <row r="49" spans="1:28" ht="21.95" customHeight="1" x14ac:dyDescent="0.2">
      <c r="A49" s="267"/>
      <c r="B49" s="136" t="s">
        <v>83</v>
      </c>
      <c r="C49" s="111" t="s">
        <v>81</v>
      </c>
      <c r="D49" s="88">
        <v>6.9</v>
      </c>
      <c r="E49" s="89"/>
      <c r="F49" s="90" t="str">
        <f t="shared" si="275"/>
        <v/>
      </c>
      <c r="G49" s="92"/>
      <c r="H49" s="90" t="str">
        <f t="shared" si="276"/>
        <v/>
      </c>
      <c r="I49" s="92"/>
      <c r="J49" s="90" t="str">
        <f t="shared" si="277"/>
        <v/>
      </c>
      <c r="K49" s="92"/>
      <c r="L49" s="90" t="str">
        <f t="shared" si="278"/>
        <v/>
      </c>
      <c r="M49" s="92"/>
      <c r="N49" s="90" t="str">
        <f t="shared" si="279"/>
        <v/>
      </c>
      <c r="O49" s="92"/>
      <c r="P49" s="90" t="str">
        <f t="shared" si="280"/>
        <v/>
      </c>
      <c r="Q49" s="92"/>
      <c r="R49" s="90" t="str">
        <f t="shared" si="281"/>
        <v/>
      </c>
      <c r="S49" s="92"/>
      <c r="T49" s="90" t="str">
        <f t="shared" si="282"/>
        <v/>
      </c>
      <c r="U49" s="92"/>
      <c r="V49" s="90" t="str">
        <f t="shared" si="283"/>
        <v/>
      </c>
      <c r="W49" s="92"/>
      <c r="X49" s="90" t="str">
        <f t="shared" si="284"/>
        <v/>
      </c>
      <c r="Y49" s="93" t="str">
        <f t="shared" si="285"/>
        <v/>
      </c>
      <c r="Z49" s="94" t="str">
        <f t="shared" si="286"/>
        <v/>
      </c>
      <c r="AB49" s="85"/>
    </row>
    <row r="50" spans="1:28" ht="21.95" customHeight="1" x14ac:dyDescent="0.2">
      <c r="A50" s="267"/>
      <c r="B50" s="136" t="s">
        <v>84</v>
      </c>
      <c r="C50" s="111" t="s">
        <v>81</v>
      </c>
      <c r="D50" s="88">
        <v>6.9</v>
      </c>
      <c r="E50" s="89"/>
      <c r="F50" s="90" t="str">
        <f t="shared" si="275"/>
        <v/>
      </c>
      <c r="G50" s="92"/>
      <c r="H50" s="90" t="str">
        <f t="shared" si="276"/>
        <v/>
      </c>
      <c r="I50" s="92"/>
      <c r="J50" s="90" t="str">
        <f t="shared" si="277"/>
        <v/>
      </c>
      <c r="K50" s="92"/>
      <c r="L50" s="90" t="str">
        <f t="shared" si="278"/>
        <v/>
      </c>
      <c r="M50" s="92"/>
      <c r="N50" s="90" t="str">
        <f t="shared" si="279"/>
        <v/>
      </c>
      <c r="O50" s="92"/>
      <c r="P50" s="90" t="str">
        <f t="shared" si="280"/>
        <v/>
      </c>
      <c r="Q50" s="92"/>
      <c r="R50" s="90" t="str">
        <f t="shared" si="281"/>
        <v/>
      </c>
      <c r="S50" s="92"/>
      <c r="T50" s="90" t="str">
        <f t="shared" si="282"/>
        <v/>
      </c>
      <c r="U50" s="92"/>
      <c r="V50" s="90" t="str">
        <f t="shared" si="283"/>
        <v/>
      </c>
      <c r="W50" s="92"/>
      <c r="X50" s="90" t="str">
        <f t="shared" si="284"/>
        <v/>
      </c>
      <c r="Y50" s="93" t="str">
        <f t="shared" si="285"/>
        <v/>
      </c>
      <c r="Z50" s="94" t="str">
        <f t="shared" si="286"/>
        <v/>
      </c>
      <c r="AB50" s="85"/>
    </row>
    <row r="51" spans="1:28" ht="21.95" customHeight="1" x14ac:dyDescent="0.2">
      <c r="A51" s="267"/>
      <c r="B51" s="208" t="s">
        <v>85</v>
      </c>
      <c r="C51" s="195" t="s">
        <v>81</v>
      </c>
      <c r="D51" s="99">
        <v>6.9</v>
      </c>
      <c r="E51" s="100"/>
      <c r="F51" s="101" t="str">
        <f t="shared" ref="F51:F52" si="287">IF(E$10="","",(+E51*$D51))</f>
        <v/>
      </c>
      <c r="G51" s="102"/>
      <c r="H51" s="101" t="str">
        <f t="shared" ref="H51:H52" si="288">IF(G$10="","",(+G51*$D51))</f>
        <v/>
      </c>
      <c r="I51" s="102"/>
      <c r="J51" s="101" t="str">
        <f t="shared" ref="J51:J52" si="289">IF(I$10="","",(+I51*$D51))</f>
        <v/>
      </c>
      <c r="K51" s="102"/>
      <c r="L51" s="101" t="str">
        <f t="shared" ref="L51:L52" si="290">IF(K$10="","",(+K51*$D51))</f>
        <v/>
      </c>
      <c r="M51" s="102"/>
      <c r="N51" s="101" t="str">
        <f t="shared" ref="N51:N52" si="291">IF(M$10="","",(+M51*$D51))</f>
        <v/>
      </c>
      <c r="O51" s="102"/>
      <c r="P51" s="101" t="str">
        <f t="shared" ref="P51:P52" si="292">IF(O$10="","",(+O51*$D51))</f>
        <v/>
      </c>
      <c r="Q51" s="102"/>
      <c r="R51" s="101" t="str">
        <f t="shared" ref="R51:R52" si="293">IF(Q$10="","",(+Q51*$D51))</f>
        <v/>
      </c>
      <c r="S51" s="102"/>
      <c r="T51" s="101" t="str">
        <f t="shared" ref="T51:T52" si="294">IF(S$10="","",(+S51*$D51))</f>
        <v/>
      </c>
      <c r="U51" s="102"/>
      <c r="V51" s="101" t="str">
        <f t="shared" ref="V51:V52" si="295">IF(U$10="","",(+U51*$D51))</f>
        <v/>
      </c>
      <c r="W51" s="102"/>
      <c r="X51" s="101" t="str">
        <f t="shared" ref="X51:X52" si="296">IF(W$10="","",(+W51*$D51))</f>
        <v/>
      </c>
      <c r="Y51" s="103" t="str">
        <f t="shared" ref="Y51:Y52" si="297">IF(E$10="","",(+E51+G51+I51+K51+M51+O51+Q51+S51+U51+W51))</f>
        <v/>
      </c>
      <c r="Z51" s="104" t="str">
        <f t="shared" ref="Z51:Z52" si="298">IF(E$10="","",(+Y51*$D51))</f>
        <v/>
      </c>
      <c r="AB51" s="85"/>
    </row>
    <row r="52" spans="1:28" ht="21.95" customHeight="1" x14ac:dyDescent="0.2">
      <c r="A52" s="267"/>
      <c r="B52" s="136" t="s">
        <v>100</v>
      </c>
      <c r="C52" s="111" t="s">
        <v>99</v>
      </c>
      <c r="D52" s="88">
        <v>12</v>
      </c>
      <c r="E52" s="89"/>
      <c r="F52" s="90" t="str">
        <f t="shared" si="287"/>
        <v/>
      </c>
      <c r="G52" s="92"/>
      <c r="H52" s="90" t="str">
        <f t="shared" si="288"/>
        <v/>
      </c>
      <c r="I52" s="92"/>
      <c r="J52" s="90" t="str">
        <f t="shared" si="289"/>
        <v/>
      </c>
      <c r="K52" s="92"/>
      <c r="L52" s="90" t="str">
        <f t="shared" si="290"/>
        <v/>
      </c>
      <c r="M52" s="92"/>
      <c r="N52" s="90" t="str">
        <f t="shared" si="291"/>
        <v/>
      </c>
      <c r="O52" s="92"/>
      <c r="P52" s="90" t="str">
        <f t="shared" si="292"/>
        <v/>
      </c>
      <c r="Q52" s="92"/>
      <c r="R52" s="90" t="str">
        <f t="shared" si="293"/>
        <v/>
      </c>
      <c r="S52" s="92"/>
      <c r="T52" s="90" t="str">
        <f t="shared" si="294"/>
        <v/>
      </c>
      <c r="U52" s="92"/>
      <c r="V52" s="90" t="str">
        <f t="shared" si="295"/>
        <v/>
      </c>
      <c r="W52" s="92"/>
      <c r="X52" s="90" t="str">
        <f t="shared" si="296"/>
        <v/>
      </c>
      <c r="Y52" s="93" t="str">
        <f t="shared" si="297"/>
        <v/>
      </c>
      <c r="Z52" s="94" t="str">
        <f t="shared" si="298"/>
        <v/>
      </c>
      <c r="AB52" s="85"/>
    </row>
    <row r="53" spans="1:28" ht="21.95" customHeight="1" x14ac:dyDescent="0.2">
      <c r="A53" s="267"/>
      <c r="B53" s="136" t="s">
        <v>101</v>
      </c>
      <c r="C53" s="111" t="s">
        <v>99</v>
      </c>
      <c r="D53" s="88">
        <v>11</v>
      </c>
      <c r="E53" s="89"/>
      <c r="F53" s="90" t="str">
        <f t="shared" ref="F53:F58" si="299">IF(E$10="","",(+E53*$D53))</f>
        <v/>
      </c>
      <c r="G53" s="92"/>
      <c r="H53" s="90" t="str">
        <f t="shared" ref="H53:H58" si="300">IF(G$10="","",(+G53*$D53))</f>
        <v/>
      </c>
      <c r="I53" s="92"/>
      <c r="J53" s="90" t="str">
        <f t="shared" ref="J53:J58" si="301">IF(I$10="","",(+I53*$D53))</f>
        <v/>
      </c>
      <c r="K53" s="92"/>
      <c r="L53" s="90" t="str">
        <f t="shared" ref="L53:L58" si="302">IF(K$10="","",(+K53*$D53))</f>
        <v/>
      </c>
      <c r="M53" s="92"/>
      <c r="N53" s="90" t="str">
        <f t="shared" ref="N53:N58" si="303">IF(M$10="","",(+M53*$D53))</f>
        <v/>
      </c>
      <c r="O53" s="92"/>
      <c r="P53" s="90" t="str">
        <f t="shared" ref="P53:P58" si="304">IF(O$10="","",(+O53*$D53))</f>
        <v/>
      </c>
      <c r="Q53" s="92"/>
      <c r="R53" s="90" t="str">
        <f t="shared" ref="R53:R58" si="305">IF(Q$10="","",(+Q53*$D53))</f>
        <v/>
      </c>
      <c r="S53" s="92"/>
      <c r="T53" s="90" t="str">
        <f t="shared" ref="T53:T58" si="306">IF(S$10="","",(+S53*$D53))</f>
        <v/>
      </c>
      <c r="U53" s="92"/>
      <c r="V53" s="90" t="str">
        <f t="shared" ref="V53:V58" si="307">IF(U$10="","",(+U53*$D53))</f>
        <v/>
      </c>
      <c r="W53" s="92"/>
      <c r="X53" s="90" t="str">
        <f t="shared" ref="X53:X58" si="308">IF(W$10="","",(+W53*$D53))</f>
        <v/>
      </c>
      <c r="Y53" s="93" t="str">
        <f t="shared" ref="Y53:Y56" si="309">IF(E$10="","",(+E53+G53+I53+K53+M53+O53+Q53+S53+U53+W53))</f>
        <v/>
      </c>
      <c r="Z53" s="94" t="str">
        <f t="shared" ref="Z53:Z56" si="310">IF(E$10="","",(+Y53*$D53))</f>
        <v/>
      </c>
      <c r="AB53" s="85"/>
    </row>
    <row r="54" spans="1:28" ht="21.95" customHeight="1" x14ac:dyDescent="0.2">
      <c r="A54" s="267"/>
      <c r="B54" s="136" t="s">
        <v>102</v>
      </c>
      <c r="C54" s="111" t="s">
        <v>99</v>
      </c>
      <c r="D54" s="88">
        <v>11</v>
      </c>
      <c r="E54" s="89"/>
      <c r="F54" s="90" t="str">
        <f t="shared" si="299"/>
        <v/>
      </c>
      <c r="G54" s="92"/>
      <c r="H54" s="90" t="str">
        <f t="shared" si="300"/>
        <v/>
      </c>
      <c r="I54" s="92"/>
      <c r="J54" s="90" t="str">
        <f t="shared" si="301"/>
        <v/>
      </c>
      <c r="K54" s="92"/>
      <c r="L54" s="90" t="str">
        <f t="shared" si="302"/>
        <v/>
      </c>
      <c r="M54" s="92"/>
      <c r="N54" s="90" t="str">
        <f t="shared" si="303"/>
        <v/>
      </c>
      <c r="O54" s="92"/>
      <c r="P54" s="90" t="str">
        <f t="shared" si="304"/>
        <v/>
      </c>
      <c r="Q54" s="92"/>
      <c r="R54" s="90" t="str">
        <f t="shared" si="305"/>
        <v/>
      </c>
      <c r="S54" s="92"/>
      <c r="T54" s="90" t="str">
        <f t="shared" si="306"/>
        <v/>
      </c>
      <c r="U54" s="92"/>
      <c r="V54" s="90" t="str">
        <f t="shared" si="307"/>
        <v/>
      </c>
      <c r="W54" s="92"/>
      <c r="X54" s="90" t="str">
        <f t="shared" si="308"/>
        <v/>
      </c>
      <c r="Y54" s="93" t="str">
        <f t="shared" si="309"/>
        <v/>
      </c>
      <c r="Z54" s="94" t="str">
        <f t="shared" si="310"/>
        <v/>
      </c>
      <c r="AB54" s="85"/>
    </row>
    <row r="55" spans="1:28" ht="21.95" customHeight="1" x14ac:dyDescent="0.2">
      <c r="A55" s="267"/>
      <c r="B55" s="136" t="s">
        <v>103</v>
      </c>
      <c r="C55" s="111" t="s">
        <v>99</v>
      </c>
      <c r="D55" s="88">
        <v>14</v>
      </c>
      <c r="E55" s="89"/>
      <c r="F55" s="90" t="str">
        <f t="shared" si="299"/>
        <v/>
      </c>
      <c r="G55" s="92"/>
      <c r="H55" s="90" t="str">
        <f t="shared" si="300"/>
        <v/>
      </c>
      <c r="I55" s="92"/>
      <c r="J55" s="90" t="str">
        <f t="shared" si="301"/>
        <v/>
      </c>
      <c r="K55" s="92"/>
      <c r="L55" s="90" t="str">
        <f t="shared" si="302"/>
        <v/>
      </c>
      <c r="M55" s="92"/>
      <c r="N55" s="90" t="str">
        <f t="shared" si="303"/>
        <v/>
      </c>
      <c r="O55" s="92"/>
      <c r="P55" s="90" t="str">
        <f t="shared" si="304"/>
        <v/>
      </c>
      <c r="Q55" s="92"/>
      <c r="R55" s="90" t="str">
        <f t="shared" si="305"/>
        <v/>
      </c>
      <c r="S55" s="92"/>
      <c r="T55" s="90" t="str">
        <f t="shared" si="306"/>
        <v/>
      </c>
      <c r="U55" s="92"/>
      <c r="V55" s="90" t="str">
        <f t="shared" si="307"/>
        <v/>
      </c>
      <c r="W55" s="92"/>
      <c r="X55" s="90" t="str">
        <f t="shared" si="308"/>
        <v/>
      </c>
      <c r="Y55" s="93" t="str">
        <f t="shared" si="309"/>
        <v/>
      </c>
      <c r="Z55" s="94" t="str">
        <f t="shared" si="310"/>
        <v/>
      </c>
      <c r="AB55" s="85"/>
    </row>
    <row r="56" spans="1:28" ht="21.95" customHeight="1" x14ac:dyDescent="0.2">
      <c r="A56" s="267"/>
      <c r="B56" s="136" t="s">
        <v>104</v>
      </c>
      <c r="C56" s="111" t="s">
        <v>99</v>
      </c>
      <c r="D56" s="88">
        <v>11</v>
      </c>
      <c r="E56" s="89"/>
      <c r="F56" s="90" t="str">
        <f t="shared" si="299"/>
        <v/>
      </c>
      <c r="G56" s="92"/>
      <c r="H56" s="90" t="str">
        <f t="shared" si="300"/>
        <v/>
      </c>
      <c r="I56" s="92"/>
      <c r="J56" s="90" t="str">
        <f t="shared" si="301"/>
        <v/>
      </c>
      <c r="K56" s="92"/>
      <c r="L56" s="90" t="str">
        <f t="shared" si="302"/>
        <v/>
      </c>
      <c r="M56" s="92"/>
      <c r="N56" s="90" t="str">
        <f t="shared" si="303"/>
        <v/>
      </c>
      <c r="O56" s="92"/>
      <c r="P56" s="90" t="str">
        <f t="shared" si="304"/>
        <v/>
      </c>
      <c r="Q56" s="92"/>
      <c r="R56" s="90" t="str">
        <f t="shared" si="305"/>
        <v/>
      </c>
      <c r="S56" s="92"/>
      <c r="T56" s="90" t="str">
        <f t="shared" si="306"/>
        <v/>
      </c>
      <c r="U56" s="92"/>
      <c r="V56" s="90" t="str">
        <f t="shared" si="307"/>
        <v/>
      </c>
      <c r="W56" s="92"/>
      <c r="X56" s="90" t="str">
        <f t="shared" si="308"/>
        <v/>
      </c>
      <c r="Y56" s="93" t="str">
        <f t="shared" si="309"/>
        <v/>
      </c>
      <c r="Z56" s="94" t="str">
        <f t="shared" si="310"/>
        <v/>
      </c>
      <c r="AB56" s="85"/>
    </row>
    <row r="57" spans="1:28" ht="21.95" customHeight="1" x14ac:dyDescent="0.2">
      <c r="A57" s="267"/>
      <c r="B57" s="198" t="s">
        <v>106</v>
      </c>
      <c r="C57" s="114" t="s">
        <v>107</v>
      </c>
      <c r="D57" s="192">
        <v>12</v>
      </c>
      <c r="E57" s="210"/>
      <c r="F57" s="211" t="str">
        <f t="shared" si="299"/>
        <v/>
      </c>
      <c r="G57" s="212"/>
      <c r="H57" s="211" t="str">
        <f t="shared" si="300"/>
        <v/>
      </c>
      <c r="I57" s="212"/>
      <c r="J57" s="211" t="str">
        <f t="shared" si="301"/>
        <v/>
      </c>
      <c r="K57" s="212"/>
      <c r="L57" s="211" t="str">
        <f t="shared" si="302"/>
        <v/>
      </c>
      <c r="M57" s="212"/>
      <c r="N57" s="211" t="str">
        <f t="shared" si="303"/>
        <v/>
      </c>
      <c r="O57" s="212"/>
      <c r="P57" s="211" t="str">
        <f t="shared" si="304"/>
        <v/>
      </c>
      <c r="Q57" s="212"/>
      <c r="R57" s="211" t="str">
        <f t="shared" si="305"/>
        <v/>
      </c>
      <c r="S57" s="212"/>
      <c r="T57" s="211" t="str">
        <f t="shared" si="306"/>
        <v/>
      </c>
      <c r="U57" s="212"/>
      <c r="V57" s="211" t="str">
        <f t="shared" si="307"/>
        <v/>
      </c>
      <c r="W57" s="212"/>
      <c r="X57" s="211" t="str">
        <f t="shared" si="308"/>
        <v/>
      </c>
      <c r="Y57" s="93" t="str">
        <f t="shared" ref="Y57:Y58" si="311">IF(E$10="","",(+E57+G57+I57+K57+M57+O57+Q57+S57+U57+W57))</f>
        <v/>
      </c>
      <c r="Z57" s="94" t="str">
        <f t="shared" ref="Z57:Z58" si="312">IF(E$10="","",(+Y57*$D57))</f>
        <v/>
      </c>
      <c r="AB57" s="85"/>
    </row>
    <row r="58" spans="1:28" ht="21.95" customHeight="1" x14ac:dyDescent="0.2">
      <c r="A58" s="267"/>
      <c r="B58" s="136" t="s">
        <v>109</v>
      </c>
      <c r="C58" s="111" t="s">
        <v>99</v>
      </c>
      <c r="D58" s="99">
        <v>5</v>
      </c>
      <c r="E58" s="100"/>
      <c r="F58" s="101" t="str">
        <f t="shared" si="299"/>
        <v/>
      </c>
      <c r="G58" s="102"/>
      <c r="H58" s="101" t="str">
        <f t="shared" si="300"/>
        <v/>
      </c>
      <c r="I58" s="102"/>
      <c r="J58" s="101" t="str">
        <f t="shared" si="301"/>
        <v/>
      </c>
      <c r="K58" s="102"/>
      <c r="L58" s="101" t="str">
        <f t="shared" si="302"/>
        <v/>
      </c>
      <c r="M58" s="102"/>
      <c r="N58" s="101" t="str">
        <f t="shared" si="303"/>
        <v/>
      </c>
      <c r="O58" s="102"/>
      <c r="P58" s="101" t="str">
        <f t="shared" si="304"/>
        <v/>
      </c>
      <c r="Q58" s="102"/>
      <c r="R58" s="101" t="str">
        <f t="shared" si="305"/>
        <v/>
      </c>
      <c r="S58" s="102"/>
      <c r="T58" s="101" t="str">
        <f t="shared" si="306"/>
        <v/>
      </c>
      <c r="U58" s="102"/>
      <c r="V58" s="101" t="str">
        <f t="shared" si="307"/>
        <v/>
      </c>
      <c r="W58" s="102"/>
      <c r="X58" s="101" t="str">
        <f t="shared" si="308"/>
        <v/>
      </c>
      <c r="Y58" s="93" t="str">
        <f t="shared" si="311"/>
        <v/>
      </c>
      <c r="Z58" s="94" t="str">
        <f t="shared" si="312"/>
        <v/>
      </c>
      <c r="AB58" s="85"/>
    </row>
    <row r="59" spans="1:28" ht="21.95" customHeight="1" thickBot="1" x14ac:dyDescent="0.25">
      <c r="A59" s="268"/>
      <c r="B59" s="136" t="s">
        <v>110</v>
      </c>
      <c r="C59" s="111" t="s">
        <v>112</v>
      </c>
      <c r="D59" s="196">
        <v>6</v>
      </c>
      <c r="E59" s="119"/>
      <c r="F59" s="120" t="str">
        <f t="shared" si="275"/>
        <v/>
      </c>
      <c r="G59" s="121"/>
      <c r="H59" s="120" t="str">
        <f t="shared" si="276"/>
        <v/>
      </c>
      <c r="I59" s="121"/>
      <c r="J59" s="120" t="str">
        <f t="shared" si="277"/>
        <v/>
      </c>
      <c r="K59" s="121"/>
      <c r="L59" s="120" t="str">
        <f t="shared" si="278"/>
        <v/>
      </c>
      <c r="M59" s="121"/>
      <c r="N59" s="120" t="str">
        <f t="shared" si="279"/>
        <v/>
      </c>
      <c r="O59" s="121"/>
      <c r="P59" s="120" t="str">
        <f t="shared" si="280"/>
        <v/>
      </c>
      <c r="Q59" s="121"/>
      <c r="R59" s="120" t="str">
        <f t="shared" si="281"/>
        <v/>
      </c>
      <c r="S59" s="121"/>
      <c r="T59" s="120" t="str">
        <f t="shared" si="282"/>
        <v/>
      </c>
      <c r="U59" s="121"/>
      <c r="V59" s="120" t="str">
        <f t="shared" si="283"/>
        <v/>
      </c>
      <c r="W59" s="121"/>
      <c r="X59" s="120" t="str">
        <f t="shared" si="284"/>
        <v/>
      </c>
      <c r="Y59" s="122" t="str">
        <f t="shared" si="285"/>
        <v/>
      </c>
      <c r="Z59" s="123" t="str">
        <f t="shared" si="286"/>
        <v/>
      </c>
      <c r="AB59" s="85"/>
    </row>
    <row r="60" spans="1:28" ht="20.100000000000001" customHeight="1" thickTop="1" thickBot="1" x14ac:dyDescent="0.25">
      <c r="A60" s="137"/>
      <c r="B60" s="138"/>
      <c r="C60" s="139" t="s">
        <v>31</v>
      </c>
      <c r="D60" s="140"/>
      <c r="E60" s="141" t="str">
        <f>IF(E10="","",(SUM(E12:E59)))</f>
        <v/>
      </c>
      <c r="F60" s="142" t="str">
        <f>IF(E10="","",(SUM(F12:F59)))</f>
        <v/>
      </c>
      <c r="G60" s="143" t="str">
        <f>IF(G10="","",(SUM(G12:G59)))</f>
        <v/>
      </c>
      <c r="H60" s="142" t="str">
        <f>IF(G10="","",(SUM(H12:H59)))</f>
        <v/>
      </c>
      <c r="I60" s="143" t="str">
        <f>IF(I10="","",(SUM(I12:I59)))</f>
        <v/>
      </c>
      <c r="J60" s="142" t="str">
        <f>IF(I10="","",(SUM(J12:J59)))</f>
        <v/>
      </c>
      <c r="K60" s="143" t="str">
        <f>IF(K10="","",(SUM(K12:K59)))</f>
        <v/>
      </c>
      <c r="L60" s="142" t="str">
        <f>IF(K10="","",(SUM(L12:L59)))</f>
        <v/>
      </c>
      <c r="M60" s="143" t="str">
        <f>IF(M10="","",(SUM(M12:M59)))</f>
        <v/>
      </c>
      <c r="N60" s="142" t="str">
        <f>IF(M10="","",(SUM(N12:N59)))</f>
        <v/>
      </c>
      <c r="O60" s="143" t="str">
        <f>IF(O10="","",(SUM(O12:O59)))</f>
        <v/>
      </c>
      <c r="P60" s="142" t="str">
        <f>IF(O10="","",(SUM(P12:P59)))</f>
        <v/>
      </c>
      <c r="Q60" s="143" t="str">
        <f>IF(Q10="","",(SUM(Q12:Q59)))</f>
        <v/>
      </c>
      <c r="R60" s="142" t="str">
        <f>IF(Q10="","",(SUM(R12:R59)))</f>
        <v/>
      </c>
      <c r="S60" s="143" t="str">
        <f>IF(S10="","",(SUM(S12:S59)))</f>
        <v/>
      </c>
      <c r="T60" s="142" t="str">
        <f>IF(S10="","",(SUM(T12:T59)))</f>
        <v/>
      </c>
      <c r="U60" s="143" t="str">
        <f>IF(U10="","",(SUM(U12:U59)))</f>
        <v/>
      </c>
      <c r="V60" s="142" t="str">
        <f>IF(U10="","",(SUM(V12:V59)))</f>
        <v/>
      </c>
      <c r="W60" s="143" t="str">
        <f>IF(W10="","",(SUM(W12:W59)))</f>
        <v/>
      </c>
      <c r="X60" s="142" t="str">
        <f>IF(W10="","",(SUM(X12:X59)))</f>
        <v/>
      </c>
      <c r="Y60" s="143">
        <f>IF(Y10="","",(SUM(Y12:Y59)))</f>
        <v>0</v>
      </c>
      <c r="Z60" s="144">
        <f>IF(Y10="","",(SUM(Z12:Z59)))</f>
        <v>0</v>
      </c>
    </row>
    <row r="61" spans="1:28" ht="15.75" thickTop="1" x14ac:dyDescent="0.2"/>
    <row r="68" spans="2:2" x14ac:dyDescent="0.2">
      <c r="B68" s="145"/>
    </row>
  </sheetData>
  <mergeCells count="26">
    <mergeCell ref="A46:A59"/>
    <mergeCell ref="A12:A21"/>
    <mergeCell ref="C10:C11"/>
    <mergeCell ref="D10:D11"/>
    <mergeCell ref="A23:A35"/>
    <mergeCell ref="A36:A44"/>
    <mergeCell ref="A10:B11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A7:E7"/>
    <mergeCell ref="A8:Z8"/>
    <mergeCell ref="A9:Z9"/>
    <mergeCell ref="E10:F10"/>
    <mergeCell ref="G10:H10"/>
    <mergeCell ref="O10:P10"/>
    <mergeCell ref="Q10:R10"/>
    <mergeCell ref="S10:T10"/>
    <mergeCell ref="U10:V10"/>
  </mergeCells>
  <printOptions horizontalCentered="1" verticalCentered="1"/>
  <pageMargins left="0" right="0" top="0" bottom="0.39370078740157483" header="0" footer="0"/>
  <pageSetup paperSize="9" scale="43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2020-08-06T07:48:16Z</cp:lastPrinted>
  <dcterms:created xsi:type="dcterms:W3CDTF">2017-02-01T14:59:29Z</dcterms:created>
  <dcterms:modified xsi:type="dcterms:W3CDTF">2020-12-02T14:18:17Z</dcterms:modified>
</cp:coreProperties>
</file>